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showInkAnnotation="0" defaultThemeVersion="124226"/>
  <bookViews>
    <workbookView xWindow="240" yWindow="105" windowWidth="14805" windowHeight="8010"/>
  </bookViews>
  <sheets>
    <sheet name="Sheet1" sheetId="1" r:id="rId1"/>
    <sheet name="Data" sheetId="2" r:id="rId2"/>
  </sheets>
  <calcPr calcId="152511"/>
</workbook>
</file>

<file path=xl/calcChain.xml><?xml version="1.0" encoding="utf-8"?>
<calcChain xmlns="http://schemas.openxmlformats.org/spreadsheetml/2006/main">
  <c r="A4" i="2" l="1"/>
  <c r="A7" i="1" s="1"/>
  <c r="J3" i="1"/>
  <c r="J2" i="1"/>
</calcChain>
</file>

<file path=xl/sharedStrings.xml><?xml version="1.0" encoding="utf-8"?>
<sst xmlns="http://schemas.openxmlformats.org/spreadsheetml/2006/main" count="2118" uniqueCount="375">
  <si>
    <t>Anlagekategorie 1</t>
  </si>
  <si>
    <t>Anlagekategorie 2</t>
  </si>
  <si>
    <t>Anlagekategorie 3</t>
  </si>
  <si>
    <t>Identifikation</t>
  </si>
  <si>
    <t>Name</t>
  </si>
  <si>
    <t>Verfalldatum</t>
  </si>
  <si>
    <t>Depotbank</t>
  </si>
  <si>
    <t>Nominal/Stück</t>
  </si>
  <si>
    <t>Kurswährung</t>
  </si>
  <si>
    <t>Marktkurs Wp.</t>
  </si>
  <si>
    <t>Buchkurs Wp.</t>
  </si>
  <si>
    <t>Einstandskurs Wp.</t>
  </si>
  <si>
    <t>Marktkurs Währ.</t>
  </si>
  <si>
    <t>Buchkurs Währ.</t>
  </si>
  <si>
    <t>Einstandskurs Währ.</t>
  </si>
  <si>
    <t>Marktwert</t>
  </si>
  <si>
    <t>Buchwert</t>
  </si>
  <si>
    <t>Einstandswert</t>
  </si>
  <si>
    <t>Marchzinsen</t>
  </si>
  <si>
    <t>% des Totals</t>
  </si>
  <si>
    <t>Liquidität gesamt</t>
  </si>
  <si>
    <t>Liquidität CHF</t>
  </si>
  <si>
    <t>KK CHF</t>
  </si>
  <si>
    <t/>
  </si>
  <si>
    <t>Bank 1 KK CHF</t>
  </si>
  <si>
    <t>Bank 1</t>
  </si>
  <si>
    <t>CHF</t>
  </si>
  <si>
    <t>Bank 1 KK CHF Spez.</t>
  </si>
  <si>
    <t>Liquidität FW KK</t>
  </si>
  <si>
    <t>KK EUR</t>
  </si>
  <si>
    <t>Bank 1 Futures EUR</t>
  </si>
  <si>
    <t>EUR</t>
  </si>
  <si>
    <t>Bank 1 KK EUR</t>
  </si>
  <si>
    <t>Bank 1 KK USD falsch</t>
  </si>
  <si>
    <t>USD</t>
  </si>
  <si>
    <t>KK GBP</t>
  </si>
  <si>
    <t>Bank 1 KK GBP</t>
  </si>
  <si>
    <t>GBP</t>
  </si>
  <si>
    <t>KK NZD</t>
  </si>
  <si>
    <t>Bank 1 KK NZD</t>
  </si>
  <si>
    <t>NZD</t>
  </si>
  <si>
    <t>KK USD</t>
  </si>
  <si>
    <t>Bank 1 Futures USD</t>
  </si>
  <si>
    <t>Bank 1 KK USD</t>
  </si>
  <si>
    <t>FRN (Floating Rate Notes)</t>
  </si>
  <si>
    <t>0 % *x* ABN AMRO BANK 2011-2014</t>
  </si>
  <si>
    <t>Obligationen CHF</t>
  </si>
  <si>
    <t>Obl CHF Ausland</t>
  </si>
  <si>
    <t>Obl Ausländische Banken</t>
  </si>
  <si>
    <t>1 1/2 % ANZ NEW ZEALAND 2012-2018</t>
  </si>
  <si>
    <t>2 1/4 % PFANDB OST LA 2005-2013</t>
  </si>
  <si>
    <t>2 1/8 % AUST &amp; NZ BANKING 2009-2013</t>
  </si>
  <si>
    <t>Obl Ausl Diverse Schuldner</t>
  </si>
  <si>
    <t>1 % LANSFORSAKRINGER HYPOTHEK 2012-2019</t>
  </si>
  <si>
    <t>1 1/4 % KOMMUNINVEST SVERIGE 2012-2022</t>
  </si>
  <si>
    <t>2 % AMERICA MOVIL 2011-2017</t>
  </si>
  <si>
    <t>2 % CIF EUROMORTGAGE 2005-2015</t>
  </si>
  <si>
    <t>2 % LGT BANK 2012-2019</t>
  </si>
  <si>
    <t>2 1/2 % EIB 2007-2019</t>
  </si>
  <si>
    <t>2 1/4 % COMMONWEALTH BANK AUST 2009-2013</t>
  </si>
  <si>
    <t>2 1/4 % ERSTE EUROP PFANDBRIEF 2005-2016</t>
  </si>
  <si>
    <t>2 1/4 % HYPO ALPE ADRIA INT 2005-2012</t>
  </si>
  <si>
    <t>2 1/4 % PFANDBR OEST LANDESB 2004-2012</t>
  </si>
  <si>
    <t>2 1/4 % SVENSK EXPORTKREDIT 2009-2013</t>
  </si>
  <si>
    <t>2 1/8 % BAYERISCHE LANDESBANK 2005-2012</t>
  </si>
  <si>
    <t>2 1/8 % NESTLE FINANCE INTL 2009-2014</t>
  </si>
  <si>
    <t>2 1/8 % TOTAL 2005-2012</t>
  </si>
  <si>
    <t>2 1/8 % UNICREDITO ITAL BANK 2005-2012</t>
  </si>
  <si>
    <t>2 3/4 % BP CAPITAL 2008-2013</t>
  </si>
  <si>
    <t>2 3/4 % HYPO TIROL BANK 2006-2016</t>
  </si>
  <si>
    <t>2 3/8 % HYPO TIROL BANK 2005-2017</t>
  </si>
  <si>
    <t>2 3/8 % SAGESS 2008-2012</t>
  </si>
  <si>
    <t>2 3/8 % VORALB LAND-HYP BANK 2006-2017</t>
  </si>
  <si>
    <t>2 5/8 % STATNETT 2006-2017</t>
  </si>
  <si>
    <t>2 7/8 % GENERAL ELECTRIC CAP 2007-2017</t>
  </si>
  <si>
    <t>2 7/8 % NEDER FINANCIER 2009-2016</t>
  </si>
  <si>
    <t>2 7/8 % PFANDBR OEST LANDESB 2003-2013</t>
  </si>
  <si>
    <t>3 % CFF 2008-2016</t>
  </si>
  <si>
    <t>3 % MUENCHNER HYPOTHEKENBANK 2007-2017</t>
  </si>
  <si>
    <t>3 1/4 % BUNDESIMMOBILIEN 2007-2019</t>
  </si>
  <si>
    <t>3 1/8 % BAYERISCHE LANDESBANK 2007-2018</t>
  </si>
  <si>
    <t>3 1/8 % BNG 2008-2018</t>
  </si>
  <si>
    <t>3 1/8 % EKSPORTFINANS 2008-2016</t>
  </si>
  <si>
    <t>3 1/8 % ERSTE GROUP BANK 2008-2015</t>
  </si>
  <si>
    <t>3 1/8 % TOTAL CAPITAL 2006-2018</t>
  </si>
  <si>
    <t>3 3/8 % ASSIST PUB HOPIT PARIS 2008-2014</t>
  </si>
  <si>
    <t>3 3/8 % DNB BOLIGKREDITT 2008-2016</t>
  </si>
  <si>
    <t>3 3/8 % RATP 2008-2016</t>
  </si>
  <si>
    <t>Obl Ausl staatliche Schuldner</t>
  </si>
  <si>
    <t>2 5/8 % PROVINCE OF QUEBEC 2006-2017</t>
  </si>
  <si>
    <t>3 3/4 % PROVINCE OF ONTARIO 2008-2018</t>
  </si>
  <si>
    <t>3 3/8 % PROVINCE OF ONTARIO 2008-2015</t>
  </si>
  <si>
    <t>3 3/8 % PROVINCE OF ONTARIO 2008-2016</t>
  </si>
  <si>
    <t>Obl CHF Inland</t>
  </si>
  <si>
    <t>Obl Diverse</t>
  </si>
  <si>
    <t>1 1/2 ZÜRICH VERSICHERUNGSGES. 2012-2019</t>
  </si>
  <si>
    <t>1 5/8 % ROCHE 2012-2022</t>
  </si>
  <si>
    <t>2 1/2 % COOP 2005-2012</t>
  </si>
  <si>
    <t>2 1/4 % ALPIQ 2011-2021</t>
  </si>
  <si>
    <t>2 1/4 % GIVAUDAN FINANCE 2005-2012</t>
  </si>
  <si>
    <t>2 5/8 % NESTLE 2007-2018</t>
  </si>
  <si>
    <t>2 7/8 % ZUERICH VERSICHERUNG 2009-2016</t>
  </si>
  <si>
    <t>3 7/8 % ALPIQ 2008-2018</t>
  </si>
  <si>
    <t>3 7/8 % SWISSAIR 1980-2005</t>
  </si>
  <si>
    <t>Obl Pfandbriefe</t>
  </si>
  <si>
    <t>1 1/4 % PFANDBRIEFBANK 2011-2016</t>
  </si>
  <si>
    <t>1 3/8 % PFANDBRIEFBANK 2011-2018</t>
  </si>
  <si>
    <t>1 3/8 % PFANDBRIEFBANK 2011-2021</t>
  </si>
  <si>
    <t>1 3/8 % PFANDBRIEFZENTRALE 2011-2021</t>
  </si>
  <si>
    <t>3 % PFANDBRIEFBANK  2007-2017</t>
  </si>
  <si>
    <t>3 1/4 % PFANDBRIEFZENTRALE 2007-2018</t>
  </si>
  <si>
    <t>3 1/8 % PFANDBRIEFBANK 2006-2018</t>
  </si>
  <si>
    <t>5/8 % PFANDBRIEFBANK 2012-2017</t>
  </si>
  <si>
    <t>Obl staatliche Schuldner</t>
  </si>
  <si>
    <t>1 1/8 % STADT LUGANO 2012-2022</t>
  </si>
  <si>
    <t>2 3/4 % KT ZUERICH 2004-2017</t>
  </si>
  <si>
    <t>Obligationen FW IS</t>
  </si>
  <si>
    <t>Obl FW 2</t>
  </si>
  <si>
    <t>Obl EUR</t>
  </si>
  <si>
    <t>3 7/8 % EIB 2006-2016</t>
  </si>
  <si>
    <t>3 7/8 % OESTER KONTROLLBANK 2006-2016</t>
  </si>
  <si>
    <t>4 1/2 % BNG 1999-2014</t>
  </si>
  <si>
    <t>4 1/4 % BUNDESREP DEUTSCHLAND 2007-2017</t>
  </si>
  <si>
    <t>4 1/4 % DEUTSCHE BAHN FINANCE 2003-2015</t>
  </si>
  <si>
    <t>4 1/4 % EIB 2007-2014</t>
  </si>
  <si>
    <t>4 1/4 % RABOBANK 2004-2014</t>
  </si>
  <si>
    <t>4 1/8 % FREISTAAT BAYERN 2007-2017</t>
  </si>
  <si>
    <t>4 3/4 % CIE FINANCEMENT FONC 2007-2015</t>
  </si>
  <si>
    <t>4 3/4 % EIB 2007-2017</t>
  </si>
  <si>
    <t>4 3/8 % DEPFA 2004-2015</t>
  </si>
  <si>
    <t>Obl HKD</t>
  </si>
  <si>
    <t>4.20 % INTER AMERICAN DEVEL BK 2004-2014</t>
  </si>
  <si>
    <t>HKD</t>
  </si>
  <si>
    <t>Obl USD</t>
  </si>
  <si>
    <t>4 3/8 % LANDW RENTENBANK 2005-2013</t>
  </si>
  <si>
    <t>4 7/8 % LANDW RENTENBANK 2005-2015</t>
  </si>
  <si>
    <t>5 % ENTW. EUROPARAT 2007-2014</t>
  </si>
  <si>
    <t>5 1/2 % EKSPORTFINANS 2006-2016</t>
  </si>
  <si>
    <t>5 1/8 % BNG 2006-2016</t>
  </si>
  <si>
    <t>Aktien Schweiz</t>
  </si>
  <si>
    <t>Aktien Schweiz 2</t>
  </si>
  <si>
    <t>Akt CH Dir</t>
  </si>
  <si>
    <t>ABB</t>
  </si>
  <si>
    <t>ABB test</t>
  </si>
  <si>
    <t>ABB test 1</t>
  </si>
  <si>
    <t>ABB test 2</t>
  </si>
  <si>
    <t>ACTELION</t>
  </si>
  <si>
    <t>ADECCO</t>
  </si>
  <si>
    <t>ARYZTA</t>
  </si>
  <si>
    <t>BALOISE</t>
  </si>
  <si>
    <t>BANK SARASIN</t>
  </si>
  <si>
    <t>BARRY CALLEBAUT</t>
  </si>
  <si>
    <t>4503965Valor</t>
  </si>
  <si>
    <t>CIE FINANCIERE RICHEMONT</t>
  </si>
  <si>
    <t>CLARIANT</t>
  </si>
  <si>
    <t>CREDIT SUISSE</t>
  </si>
  <si>
    <t>DUFRY</t>
  </si>
  <si>
    <t>FLUGHAFEN ZUERICH</t>
  </si>
  <si>
    <t>GALENICA</t>
  </si>
  <si>
    <t>GAM</t>
  </si>
  <si>
    <t>GATEGROUP</t>
  </si>
  <si>
    <t>GEBERIT</t>
  </si>
  <si>
    <t>GEORG FISCHER</t>
  </si>
  <si>
    <t>GIVAUDAN</t>
  </si>
  <si>
    <t>HELVETIA</t>
  </si>
  <si>
    <t>JULIUS BAER</t>
  </si>
  <si>
    <t>KABA</t>
  </si>
  <si>
    <t>KUEHNE + NAGEL</t>
  </si>
  <si>
    <t>LINDT &amp; SPRUENGLI</t>
  </si>
  <si>
    <t>LONZA</t>
  </si>
  <si>
    <t>MEYER BURGER TECHNOLOGY AG</t>
  </si>
  <si>
    <t>3886335Valor</t>
  </si>
  <si>
    <t>NESTLE</t>
  </si>
  <si>
    <t>NOBEL BIOCARE</t>
  </si>
  <si>
    <t>NOVARTIS</t>
  </si>
  <si>
    <t>ORIOR</t>
  </si>
  <si>
    <t>PANALPINA WELTTRANSPORT</t>
  </si>
  <si>
    <t>PARTNERS GROUP</t>
  </si>
  <si>
    <t>ROCHE</t>
  </si>
  <si>
    <t>SCHINDLER</t>
  </si>
  <si>
    <t>SGS</t>
  </si>
  <si>
    <t>SIKA</t>
  </si>
  <si>
    <t>SONOVA</t>
  </si>
  <si>
    <t>STRAUMANN</t>
  </si>
  <si>
    <t>SULZER</t>
  </si>
  <si>
    <t>SWATCH</t>
  </si>
  <si>
    <t>SWATCH NAMEN</t>
  </si>
  <si>
    <t>SWISS LIFE</t>
  </si>
  <si>
    <t>SWISS PRIME SITE</t>
  </si>
  <si>
    <t>SWISS REINSURANCE</t>
  </si>
  <si>
    <t>SWISSCOM</t>
  </si>
  <si>
    <t>SYNTHES</t>
  </si>
  <si>
    <t>TECAN</t>
  </si>
  <si>
    <t>TRANSOCEAN</t>
  </si>
  <si>
    <t>UBS</t>
  </si>
  <si>
    <t>WEATHERFORD INT</t>
  </si>
  <si>
    <t>ZURICH INSURANCE</t>
  </si>
  <si>
    <t>Aktien Ausland IS</t>
  </si>
  <si>
    <t>Euroland</t>
  </si>
  <si>
    <t>AKt DE</t>
  </si>
  <si>
    <t>BEIERSDORF</t>
  </si>
  <si>
    <t>CONTINENETAL</t>
  </si>
  <si>
    <t>GERRESHEIMER</t>
  </si>
  <si>
    <t>HENKEL</t>
  </si>
  <si>
    <t>INFINEON</t>
  </si>
  <si>
    <t>MAN</t>
  </si>
  <si>
    <t>MERCK</t>
  </si>
  <si>
    <t>SALZGITTER</t>
  </si>
  <si>
    <t>THYSSENKRUPP</t>
  </si>
  <si>
    <t>VOLKSWAGEN</t>
  </si>
  <si>
    <t>Akt ES</t>
  </si>
  <si>
    <t>BANCO BILBAO VIZCAYA ARGENTINA</t>
  </si>
  <si>
    <t>IBERDROLA</t>
  </si>
  <si>
    <t>Akt FI</t>
  </si>
  <si>
    <t>FORTUM</t>
  </si>
  <si>
    <t>Akt FR</t>
  </si>
  <si>
    <t>ALSTOM</t>
  </si>
  <si>
    <t>AXA</t>
  </si>
  <si>
    <t>SEP12CALLLAF34.375</t>
  </si>
  <si>
    <t>CALL LAF 34.375 SEP 2012</t>
  </si>
  <si>
    <t>OKT12CALLLAF39.00</t>
  </si>
  <si>
    <t>CALL LAF 39.00 OKT 2012</t>
  </si>
  <si>
    <t>CASINO GUICHARD PERRACHON</t>
  </si>
  <si>
    <t>COMP DE SAINT-GOBAIN</t>
  </si>
  <si>
    <t>CREDIT AGRICOLE</t>
  </si>
  <si>
    <t>ESSILOR</t>
  </si>
  <si>
    <t>GDF SUEZ</t>
  </si>
  <si>
    <t>LAFARGE</t>
  </si>
  <si>
    <t>MICHELIN</t>
  </si>
  <si>
    <t>NATIXIS</t>
  </si>
  <si>
    <t>SEP12PUTLAF28.125</t>
  </si>
  <si>
    <t>PUT LAF 28.125 SEP 2012</t>
  </si>
  <si>
    <t>SANOFI</t>
  </si>
  <si>
    <t>SODEXO</t>
  </si>
  <si>
    <t>525585Valor</t>
  </si>
  <si>
    <t>VALLOUREC</t>
  </si>
  <si>
    <t>VINCI</t>
  </si>
  <si>
    <t>Akt IT</t>
  </si>
  <si>
    <t>ENI</t>
  </si>
  <si>
    <t>UNICREDIT</t>
  </si>
  <si>
    <t>Akt P</t>
  </si>
  <si>
    <t>EDP-ENERGIAS DE PORTUGAL</t>
  </si>
  <si>
    <t>Nordamerika</t>
  </si>
  <si>
    <t>Akt US</t>
  </si>
  <si>
    <t>COCA-COLA</t>
  </si>
  <si>
    <t>DONALDSON</t>
  </si>
  <si>
    <t>DTE ENERGY</t>
  </si>
  <si>
    <t>ELIZABETH ARDEN</t>
  </si>
  <si>
    <t>EXPEDITORS INT. OF WASHING</t>
  </si>
  <si>
    <t>NATIONAL FUEL GAS</t>
  </si>
  <si>
    <t>ROVI</t>
  </si>
  <si>
    <t>UNITED TECHNOLOGIES</t>
  </si>
  <si>
    <t>UK</t>
  </si>
  <si>
    <t>Akt GB</t>
  </si>
  <si>
    <t>BHP BILLITON</t>
  </si>
  <si>
    <t>BURBERRY GROUP</t>
  </si>
  <si>
    <t>SEP12CALLBUR14.96</t>
  </si>
  <si>
    <t>CALL BUR 14.96 SEP 2012</t>
  </si>
  <si>
    <t>EURASIEN NATURAL RESOURCES</t>
  </si>
  <si>
    <t>GLENCORE</t>
  </si>
  <si>
    <t>PENNON</t>
  </si>
  <si>
    <t>PRUDENTIAL</t>
  </si>
  <si>
    <t>SEP12PUTBUR12.24</t>
  </si>
  <si>
    <t>PUT BUR 12.24 SEP 2012</t>
  </si>
  <si>
    <t>RIO TINTO</t>
  </si>
  <si>
    <t>SABMILLER</t>
  </si>
  <si>
    <t>SAINSBURY</t>
  </si>
  <si>
    <t>STANDARD CHARTERED</t>
  </si>
  <si>
    <t>WM MORRISON</t>
  </si>
  <si>
    <t>Akt Welt</t>
  </si>
  <si>
    <t>Akt koll JP</t>
  </si>
  <si>
    <t>CSIF JAPAN INDEX -Z-</t>
  </si>
  <si>
    <t>Akt koll EM</t>
  </si>
  <si>
    <t>CSIF EMERGING MARKETS -D-</t>
  </si>
  <si>
    <t>Akt koll Pazifik ex JP</t>
  </si>
  <si>
    <t>CSIF PACIFIC EX JAPAN INDEX -Z-</t>
  </si>
  <si>
    <t>Akt Ausland Absicherungen</t>
  </si>
  <si>
    <t>FEURO</t>
  </si>
  <si>
    <t>FUTURES 12 MAR EUROSTOXX50 INDEX</t>
  </si>
  <si>
    <t>FUSD</t>
  </si>
  <si>
    <t>FUTURES 12 MAR SP500 INDEX</t>
  </si>
  <si>
    <t>Immobilien Schweiz</t>
  </si>
  <si>
    <t>Immobilien CH Kollektiv</t>
  </si>
  <si>
    <t>Immo CH Kol Anlagestiftungen</t>
  </si>
  <si>
    <t>CSA REAL ESTATE SWITZERLAND</t>
  </si>
  <si>
    <t>CSA REAL ESTATE SWITZERLAND COMMERCIAL</t>
  </si>
  <si>
    <t>Immo CH Kol Anlagefonds</t>
  </si>
  <si>
    <t>1A IMMO PK</t>
  </si>
  <si>
    <t>CS REAL ESTATE FUND GREEN PROPERTY</t>
  </si>
  <si>
    <t>CS REAL ESTATE HOSPITALITY</t>
  </si>
  <si>
    <t>CS REAL ESTATE LIVING PLUS</t>
  </si>
  <si>
    <t>CS REAL ESTATE PROPERTY PLUS</t>
  </si>
  <si>
    <t>803838alt</t>
  </si>
  <si>
    <t>SWISS PRIME SITE ALT</t>
  </si>
  <si>
    <t>Immobilien Ausland</t>
  </si>
  <si>
    <t>Immo Ausl. Kol Anlagestiftung</t>
  </si>
  <si>
    <t>CSA CSIF ASIA REAL ESTATE</t>
  </si>
  <si>
    <t>Immo Ausl Kol Anlagefonds</t>
  </si>
  <si>
    <t>CS EUROPEAN PROPERTY</t>
  </si>
  <si>
    <t>CS REAL ESTATE INTERNATIONAL</t>
  </si>
  <si>
    <t>Alternative Anlagen</t>
  </si>
  <si>
    <t>Alternative Anlagen 2</t>
  </si>
  <si>
    <t>Hedge Funds</t>
  </si>
  <si>
    <t>CS CUSTOM MARKET LONGEVITY</t>
  </si>
  <si>
    <t>Insurance Linked Securities</t>
  </si>
  <si>
    <t>CSA INSURANCE LINKED SECURITIES</t>
  </si>
  <si>
    <t>CSA INSURANCE LINKED SECURITIES L2</t>
  </si>
  <si>
    <t>Private Equity</t>
  </si>
  <si>
    <t>CSA PRIVATE EQUITY</t>
  </si>
  <si>
    <t>PARTNERS GROUP GLOB. OPPO.</t>
  </si>
  <si>
    <t>Kapitalschutz</t>
  </si>
  <si>
    <t>Hypotheken</t>
  </si>
  <si>
    <t>Hypo Kollektiv</t>
  </si>
  <si>
    <t>CSA HYPOTHEKEN SCHWEIZ</t>
  </si>
  <si>
    <t>Kapitalgeschützte Produkte 2</t>
  </si>
  <si>
    <t>Kapitalgeschützte Produkte 3</t>
  </si>
  <si>
    <t>2044494alt</t>
  </si>
  <si>
    <t>2 1/4 % ***SS 10 PFANDB OST LA 2005-2013</t>
  </si>
  <si>
    <t>2 1/8 % ***SS 09 GENERAL ELECT 2005-2012</t>
  </si>
  <si>
    <t>4956686alt</t>
  </si>
  <si>
    <t>2 1/8 % ***SS 10 AUST &amp; NZ BK 2009-2013</t>
  </si>
  <si>
    <t>3778449alt</t>
  </si>
  <si>
    <t>2 3/4 % ***SS 10 BP CAPITAL 2008-2013</t>
  </si>
  <si>
    <t>Wandel- &amp; Optionsanleihen 2</t>
  </si>
  <si>
    <t>Wandel- &amp; Optionsanleihen 3</t>
  </si>
  <si>
    <t>0 % ***TAKASHIMAYA 2009-2014</t>
  </si>
  <si>
    <t>JPY</t>
  </si>
  <si>
    <t>1 1/8 % ***SALZGITTER 2009-2016</t>
  </si>
  <si>
    <t>2 1/2 % ***ATOS 2009-2016</t>
  </si>
  <si>
    <t>3 % ***BCP INTO PORTUGAL TELEC 2010-2015</t>
  </si>
  <si>
    <t>3 1/2 % ***ANGLOGOLD 2009-2014</t>
  </si>
  <si>
    <t>3 1/4 % ***INTEL 2009-2039</t>
  </si>
  <si>
    <t>4 5/8 % ***PENNON 2009-2014</t>
  </si>
  <si>
    <t>5 1/2 % ***VEDANTA 2009-2016</t>
  </si>
  <si>
    <t>Devisentermingeschäfte</t>
  </si>
  <si>
    <t>Devisentermin DTG</t>
  </si>
  <si>
    <t>DTG Bank 1 CHF/EUR 06.03.2012</t>
  </si>
  <si>
    <t>DTG Bank 1 CHF/EUR 06.06.2012</t>
  </si>
  <si>
    <t>DTG Bank 1 CHF/EUR 06.09.2012</t>
  </si>
  <si>
    <t>DTG Bank 1 CHF/EUR 06.12.2012</t>
  </si>
  <si>
    <t>DTG Bank 1 CHF/EUR 21.03.2012</t>
  </si>
  <si>
    <t>DTG Bank 1 CHF/EUR 21.06.2012</t>
  </si>
  <si>
    <t>DTG Bank 1 CHF/EUR 24.09.2012</t>
  </si>
  <si>
    <t>DTG Bank 1 CHF/EUR 27.01.2012</t>
  </si>
  <si>
    <t>DTG Bank 1 CHF/EUR 27.04.2012</t>
  </si>
  <si>
    <t>DTG Bank 1 CHF/EUR 27.07.2012</t>
  </si>
  <si>
    <t>DTG Bank 1 CHF/EUR 29.10.2012</t>
  </si>
  <si>
    <t>DTG Bank 1 CHF/USD 06.03.2012</t>
  </si>
  <si>
    <t>DTG Bank 1 CHF/USD 06.03.2013</t>
  </si>
  <si>
    <t>DTG Bank 1 CHF/USD 06.06.2012</t>
  </si>
  <si>
    <t>DTG Bank 1 CHF/USD 06.09.2012</t>
  </si>
  <si>
    <t>DTG Bank 1 CHF/USD 06.12.2012</t>
  </si>
  <si>
    <t>DTG Bank 1 CHF/USD 10.02.2012</t>
  </si>
  <si>
    <t>DTG Bank 1 CHF/USD 15.05.2012</t>
  </si>
  <si>
    <t>DTG Bank 1 CHF/USD 15.08.2012</t>
  </si>
  <si>
    <t>DTG Bank 1 CHF/USD 15.11.2012</t>
  </si>
  <si>
    <t>DTG Bank 1 CHF/USD 18.03.2013</t>
  </si>
  <si>
    <t>DTG Bank 1 CHF/USD 19.02.2013</t>
  </si>
  <si>
    <t>DTG Bank 1 CHF/USD 22.05.2012</t>
  </si>
  <si>
    <t>DTG Bank 1 CHF/USD 22.08.2012</t>
  </si>
  <si>
    <t>DTG Bank 1 CHF/USD 23.11.2012</t>
  </si>
  <si>
    <t>DTG Bank 1 CHF/USD 27.01.2012</t>
  </si>
  <si>
    <t>DTG Bank 1 CHF/USD 27.02.2013</t>
  </si>
  <si>
    <t>DTG Bank 1 CHF/USD 27.04.2012</t>
  </si>
  <si>
    <t>DTG Bank 1 CHF/USD 27.07.2012</t>
  </si>
  <si>
    <t>DTG Bank 1 CHF/USD 29.01.2013</t>
  </si>
  <si>
    <t>DTG Bank 1 CHF/USD 29.10.2012</t>
  </si>
  <si>
    <t>DTG Bank 1 EUR/CHF 06.12.2012</t>
  </si>
  <si>
    <t>DTG Bank 1 EUR/CHF 24.09.2012</t>
  </si>
  <si>
    <t>DTG Bank 1 EUR/CHF 29.10.2012</t>
  </si>
  <si>
    <t>Referenzwährung</t>
  </si>
  <si>
    <t>Per</t>
  </si>
  <si>
    <t>Periode</t>
  </si>
  <si>
    <t>Depotauszug</t>
  </si>
  <si>
    <t>Portfolio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</si>
</sst>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#,##0.00000_ ;\-#,##0.00000\ "/>
    <numFmt numFmtId="165" formatCode="#,##0_ ;\-#,##0\ "/>
  </numFmts>
  <fonts count="6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Frutiger 45 Light"/>
      <family val="2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/>
  </cellStyleXfs>
  <cellXfs count="22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/>
    <xf numFmtId="0" fontId="2" fillId="0" borderId="0" xfId="0" applyFont="1"/>
    <xf numFmtId="14" fontId="2" fillId="0" borderId="0" xfId="0" applyNumberFormat="1" applyFont="1"/>
    <xf numFmtId="0" fontId="3" fillId="0" borderId="0" xfId="0" applyFont="1"/>
    <xf numFmtId="14" fontId="1" fillId="0" borderId="0" xfId="0" applyNumberFormat="1" applyFont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right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2" fontId="1" fillId="0" borderId="0" xfId="0" applyNumberFormat="1" applyFont="1"/>
    <xf numFmtId="4" fontId="1" fillId="0" borderId="0" xfId="0" applyNumberFormat="1" applyFont="1"/>
    <xf numFmtId="164" fontId="1" fillId="0" borderId="0" xfId="1" applyNumberFormat="1" applyFont="1"/>
    <xf numFmtId="4" fontId="1" fillId="0" borderId="0" xfId="0" applyNumberFormat="1" applyFont="1" applyAlignment="1">
      <alignment horizontal="right"/>
    </xf>
    <xf numFmtId="165" fontId="1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colors>
    <mruColors>
      <color rgb="FFEE1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2='http://www.chsoft.ch/epoca/Holdings.xsd'">
  <Schema ID="Schema2" Namespace="http://www.chsoft.ch/epoca/Holdings.xsd">
    <xs:schema xmlns:xs="http://www.w3.org/2001/XMLSchema" xmlns="http://www.chsoft.ch/epoca/Holdings.xsd" id="Holdings" targetNamespace="http://www.chsoft.ch/epoca/Holdings.xsd" elementFormDefault="qualified">
      <xs:complexType name="AggrParamType">
        <xs:sequence>
          <xs:element name="AggrDefId" type="xs:string" minOccurs="1" maxOccurs="1"/>
          <xs:element name="AggrName" type="xs:string" minOccurs="1" maxOccurs="1"/>
          <xs:element name="PeriodicityId" type="xs:string" minOccurs="1" maxOccurs="1"/>
          <xs:element name="PriceDate" type="xs:string" minOccurs="1" maxOccurs="1"/>
          <xs:element name="CloseCode" type="xs:string" minOccurs="1" maxOccurs="1"/>
          <xs:element name="BaseCurrId" type="xs:string" minOccurs="1" maxOccurs="1"/>
          <xs:element name="BaseCurrName" type="xs:string" minOccurs="1" maxOccurs="1"/>
          <xs:element name="RepCurrId" type="xs:string" minOccurs="1" maxOccurs="1"/>
          <xs:element name="RepCurrName" type="xs:string" minOccurs="1" maxOccurs="1"/>
          <xs:element name="LanguageId" type="xs:string" minOccurs="1" maxOccurs="1"/>
          <xs:element name="StartDate" type="xs:string" minOccurs="1" maxOccurs="1"/>
          <xs:element name="EndDate" type="xs:string" minOccurs="1" maxOccurs="1"/>
          <xs:element name="AggrBookCode" type="xs:string" minOccurs="1" maxOccurs="1"/>
          <xs:element name="ValuationMethod" type="xs:string" minOccurs="1" maxOccurs="1"/>
          <xs:element name="AcctZeroInd" type="xs:string" minOccurs="1" maxOccurs="1"/>
          <xs:element name="OwnerId" type="xs:string" minOccurs="1" maxOccurs="1"/>
          <xs:element name="PrevStartDate" type="xs:string" minOccurs="1" maxOccurs="1"/>
          <xs:element name="PrevEndDate" type="xs:string" minOccurs="1" maxOccurs="1"/>
          <xs:element name="LastStartDate" type="xs:string" minOccurs="1" maxOccurs="1"/>
          <xs:element name="LastEndDate" type="xs:string" minOccurs="1" maxOccurs="1"/>
          <xs:element name="RevUser" type="xs:string" minOccurs="1" maxOccurs="1"/>
          <xs:element name="RevDate" type="xs:string" minOccurs="1" maxOccurs="1"/>
          <xs:element name="AmountUnit" type="xs:string" minOccurs="0" maxOccurs="1"/>
          <xs:element name="CompanyName" type="xs:string" minOccurs="0" maxOccurs="1"/>
          <xs:element name="Location" type="xs:string" minOccurs="0" maxOccurs="1"/>
          <xs:element name="CreationDate" type="xs:string" minOccurs="0" maxOccurs="1"/>
          <xs:element name="DefaultTitle" type="NestedString" minOccurs="0" maxOccurs="1"/>
          <xs:element name="ReportTitle" type="xs:string" minOccurs="0" maxOccurs="1"/>
        </xs:sequence>
      </xs:complexType>
      <xs:complexType name="NestedString">
        <xs:sequence>
          <xs:element name="Value" type="xs:string" minOccurs="0" maxOccurs="1"/>
        </xs:sequence>
      </xs:complexType>
      <xs:element name="Holdings" type="HoldingsType"/>
      <xs:complexType name="HoldingsType">
        <xs:sequence>
          <xs:element name="AggrParam" type="AggrParamType" minOccurs="1" maxOccurs="1"/>
          <xs:element name="CategoryOverview" type="CategoryOverviewType" minOccurs="0" maxOccurs="1"/>
          <xs:choice>
            <xs:element name="Category1" type="Cat1Type" minOccurs="0" maxOccurs="unbounded"/>
            <xs:element name="MaxPos" type="MaxPosType" minOccurs="0" maxOccurs="1"/>
            <xs:element name="Group" type="GroupType" minOccurs="0" maxOccurs="unbounded"/>
          </xs:choice>
          <xs:element name="AggrTotal" type="TotalType" minOccurs="1" maxOccurs="1"/>
        </xs:sequence>
        <xs:attribute name="instance" type="xs:string" use="required"/>
      </xs:complexType>
      <xs:complexType name="Cat1Type">
        <xs:sequence>
          <xs:choice>
            <xs:element name="Category2" type="Cat2Type" minOccurs="1" maxOccurs="unbounded"/>
            <xs:element name="Asset" type="AssetType" minOccurs="1" maxOccurs="unbounded"/>
          </xs:choice>
          <xs:group ref="GroupValues"/>
        </xs:sequence>
      </xs:complexType>
      <xs:complexType name="Cat2Type">
        <xs:sequence>
          <xs:choice>
            <xs:element name="Category3" type="Cat3Type" minOccurs="1" maxOccurs="unbounded"/>
            <xs:element name="Asset" type="AssetType" minOccurs="1" maxOccurs="unbounded"/>
          </xs:choice>
          <xs:group ref="GroupValues"/>
        </xs:sequence>
      </xs:complexType>
      <xs:complexType name="Cat3Type">
        <xs:sequence>
          <xs:element name="Asset" type="AssetType" minOccurs="1" maxOccurs="unbounded"/>
          <xs:group ref="GroupValues"/>
        </xs:sequence>
      </xs:complexType>
      <!-- Flat list of one category level for a flexible custody account overview. -->
      <xs:complexType name="CategoryOverviewType">
        <xs:sequence>
          <xs:element name="Category" type="CategoryType" minOccurs="0" maxOccurs="unbounded"/>
        </xs:sequence>
      </xs:complexType>
      <xs:complexType name="CategoryType">
        <xs:sequence>
          <xs:group ref="GroupValues"/>
        </xs:sequence>
      </xs:complexType>
      <xs:complexType name="MaxPosType">
        <xs:sequence>
          <xs:element name="Asset" type="AssetType" minOccurs="1" maxOccurs="unbounded"/>
          <xs:element name="Total" type="TotalType" minOccurs="1" maxOccurs="1"/>
        </xs:sequence>
      </xs:complexType>
      <xs:complexType name="GroupType">
        <xs:sequence>
          <xs:element name="Asset" type="AssetType" minOccurs="1" maxOccurs="unbounded"/>
          <xs:group ref="GroupValues"/>
        </xs:sequence>
      </xs:complexType>
      <xs:group name="GroupValues">
        <xs:sequence>
          <xs:element name="Id" type="xs:string" minOccurs="0" maxOccurs="1"/>
          <xs:element name="Name" type="xs:string" minOccurs="0" maxOccurs="1"/>
          <xs:element name="Total" type="TotalType" minOccurs="1" maxOccurs="1"/>
        </xs:sequence>
      </xs:group>
      <xs:complexType name="TotalType">
        <xs:all>
          <xs:element name="TotalName" type="xs:string" minOccurs="0" maxOccurs="1"/>
          <xs:element name="MarketValueBase" type="xs:string" minOccurs="0" maxOccurs="1"/>
          <xs:element name="MarketWeight" type="xs:string" minOccurs="0" maxOccurs="1"/>
          <xs:element name="AccruedInterest" type="xs:string" minOccurs="0" maxOccurs="1"/>
          <xs:element name="SaleValueBase" type="xs:string" minOccurs="0" maxOccurs="1"/>
          <xs:element name="SaleValBasePercent" type="xs:string" minOccurs="0" maxOccurs="1"/>
          <xs:element name="SaleValBasePercentInCategory" type="xs:string" minOccurs="0" maxOccurs="1"/>
          <xs:element name="BuyValueBase" type="xs:string" minOccurs="0" maxOccurs="1"/>
          <xs:element name="BuyMarketDiffBase" type="xs:string" minOccurs="0" maxOccurs="1"/>
          <xs:element name="BbvaValueBase" type="xs:string" minOccurs="0" maxOccurs="1"/>
          <xs:element name="BbvaBookDiffBase" type="xs:string" minOccurs="0" maxOccurs="1"/>
          <xs:element name="BookValueBase" type="xs:string" minOccurs="0" maxOccurs="1"/>
          <xs:element name="BookMarketDiffBase" type="xs:string" minOccurs="0" maxOccurs="1"/>
          <xs:element name="CostValBase" type="xs:string" minOccurs="0" maxOccurs="1"/>
          <xs:element name="AdjcostValBase" type="xs:string" minOccurs="0" maxOccurs="1"/>
          <xs:element name="AmortcostValBase" type="xs:string" minOccurs="0" maxOccurs="1"/>
          <xs:element name="ImpcostValBase" type="xs:string" minOccurs="0" maxOccurs="1"/>
          <xs:element name="PerformanceNA" type="xs:string" minOccurs="0" maxOccurs="1"/>
          <xs:element name="ModDuration" type="xs:string" minOccurs="0" maxOccurs="1"/>
          <xs:element name="YieldBase" type="xs:string" minOccurs="0" maxOccurs="1"/>
          <xs:element name="TotRGain" type="xs:string" minOccurs="0" maxOccurs="1"/>
          <xs:element name="TotUGain" type="xs:string" minOccurs="0" maxOccurs="1"/>
          <xs:element name="NetGain" type="xs:string" minOccurs="0" maxOccurs="1"/>
          <xs:element name="AmountBuyCurr" type="xs:string" minOccurs="0" maxOccurs="1"/>
        </xs:all>
      </xs:complexType>
      <xs:complexType name="AssetType">
        <xs:all>
          <xs:element name="Valor" type="xs:string" minOccurs="0" maxOccurs="1"/>
          <xs:element name="Isin" type="xs:string" minOccurs="0" maxOccurs="1"/>
          <xs:element name="Wpkn" type="xs:string" minOccurs="0" maxOccurs="1"/>
          <xs:element name="AssetIdx" type="xs:string" minOccurs="0" maxOccurs="1"/>
          <xs:element name="AssetId" type="xs:string" minOccurs="0" maxOccurs="1"/>
          <xs:element name="AssetName" type="xs:string" minOccurs="0" maxOccurs="1"/>
          <xs:element name="AssetLongName" type="xs:string" minOccurs="0" maxOccurs="1"/>
          <xs:element name="AssetTypeId" type="xs:string" minOccurs="0" maxOccurs="1"/>
          <xs:element name="AssetTypeName" type="xs:string" minOccurs="0" maxOccurs="1"/>
          <xs:element name="Quantity" type="xs:string" minOccurs="0" maxOccurs="1"/>
          <xs:element name="AssetRating" type="xs:string" minOccurs="0" maxOccurs="1"/>
          <xs:element name="PfId" type="xs:string" minOccurs="0" maxOccurs="1"/>
          <xs:element name="PfManagerId" type="xs:string" minOccurs="0" maxOccurs="1"/>
          <xs:element name="PfMngrName" type="xs:string" minOccurs="0" maxOccurs="1"/>
          <xs:element name="ClientId" type="xs:string" minOccurs="0" maxOccurs="1"/>
          <xs:element name="ClientName" type="xs:string" minOccurs="0" maxOccurs="1"/>
          <xs:element name="Exchange" type="xs:string" minOccurs="0" maxOccurs="1"/>
          <xs:element name="BankId" type="xs:string" minOccurs="0" maxOccurs="1"/>
          <xs:element name="MediumId" type="xs:string" minOccurs="0" maxOccurs="1"/>
          <xs:element name="MediumName" type="xs:string" minOccurs="0" maxOccurs="1"/>
          <xs:element name="IndustryId" type="xs:string" minOccurs="0" maxOccurs="1"/>
          <xs:element name="IndustryName" type="xs:string" minOccurs="0" maxOccurs="1"/>
          <xs:element name="SectorName" type="xs:string" minOccurs="0" maxOccurs="1"/>
          <xs:element name="CountryId" type="xs:string" minOccurs="0" maxOccurs="1"/>
          <xs:element name="CountryName" type="xs:string" minOccurs="0" maxOccurs="1"/>
          <xs:element name="UAssetFactor" type="xs:string" minOccurs="0" maxOccurs="1"/>
          <xs:element name="ForwardPrice" type="xs:string" minOccurs="0" maxOccurs="1"/>
          <xs:element name="UnderlAssetName" type="xs:string" minOccurs="0" maxOccurs="1"/>
          <xs:element name="UnderlAssetValor" type="xs:string" minOccurs="0" maxOccurs="1"/>
          <xs:element name="BuyCurrId" type="xs:string" minOccurs="0" maxOccurs="1"/>
          <xs:element name="AmountBuyCurr" type="xs:string" minOccurs="0" maxOccurs="1"/>
          <xs:element name="SellCurrId" type="xs:string" minOccurs="0" maxOccurs="1"/>
          <xs:element name="AmountSellCurr" type="xs:string" minOccurs="0" maxOccurs="1"/>
          <xs:element name="LocalCurrId" type="xs:string" minOccurs="0" maxOccurs="1"/>
          <xs:element name="LocalCurrName" type="xs:string" minOccurs="0" maxOccurs="1"/>
          <xs:element name="PriceCurrId" type="xs:string" minOccurs="0" maxOccurs="1"/>
          <xs:element name="PriceCurrName" type="xs:string" minOccurs="0" maxOccurs="1"/>
          <xs:element name="CurrPrice" type="xs:string" minOccurs="0" maxOccurs="1"/>
          <xs:element name="BookCurrPrice" type="xs:string" minOccurs="0" maxOccurs="1"/>
          <xs:element name="BbvaCurrPrice" type="xs:string" minOccurs="0" maxOccurs="1"/>
          <xs:element name="BuyCurrPrice" type="xs:string" minOccurs="0" maxOccurs="1"/>
          <xs:element name="AssetPrice" type="xs:string" minOccurs="0" maxOccurs="1"/>
          <xs:element name="MarketValuePrice" type="xs:string" minOccurs="0" maxOccurs="1"/>
          <xs:element name="MarketValueBase" type="xs:string" minOccurs="0" maxOccurs="1"/>
          <xs:element name="MarketWeight" type="xs:string" minOccurs="0" maxOccurs="1"/>
          <xs:element name="BuyPrice" type="xs:string" minOccurs="0" maxOccurs="1"/>
          <xs:element name="BuyValuePrice" type="xs:string" minOccurs="0" maxOccurs="1"/>
          <xs:element name="BuyValueBase" type="xs:string" minOccurs="0" maxOccurs="1"/>
          <xs:element name="BuyMarketDiffBase" type="xs:string" minOccurs="0" maxOccurs="1"/>
          <xs:element name="BbvaPrice" type="xs:string" minOccurs="0" maxOccurs="1"/>
          <xs:element name="BbvaValuePrice" type="xs:string" minOccurs="0" maxOccurs="1"/>
          <xs:element name="BbvaValueBase" type="xs:string" minOccurs="0" maxOccurs="1"/>
          <!-- BbvaBookDiffBase should be equal to TotUGain, but is calculated as 
           a direct difference to avoid the need for a full AssetJournal -->
          <xs:element name="BbvaBookDiffPrice" type="xs:string" minOccurs="0" maxOccurs="1"/>
          <xs:element name="BbvaBookDiffBase" type="xs:string" minOccurs="0" maxOccurs="1"/>
          <xs:element name="BookPrice" type="xs:string" minOccurs="0" maxOccurs="1"/>
          <xs:element name="BookValuePrice" type="xs:string" minOccurs="0" maxOccurs="1"/>
          <xs:element name="BookValueBase" type="xs:string" minOccurs="0" maxOccurs="1"/>
          <xs:element name="BookMarketDiffBase" type="xs:string" minOccurs="0" maxOccurs="1"/>
          <xs:element name="NetGain" type="xs:string" minOccurs="0" maxOccurs="1"/>
          <xs:element name="CapGainBCPerc" type="xs:string" minOccurs="0" maxOccurs="1"/>
          <xs:element name="YieldBase" type="xs:string" minOccurs="0" maxOccurs="1"/>
          <xs:element name="WholdTaxBase" type="xs:string" minOccurs="0" maxOccurs="1"/>
          <xs:element name="RealCapGain" type="xs:string" minOccurs="0" maxOccurs="1"/>
          <xs:element name="RealCurrGain" type="xs:string" minOccurs="0" maxOccurs="1"/>
          <xs:element name="TotRGain" type="xs:string" minOccurs="0" maxOccurs="1"/>
          <xs:element name="UnrealCapGain" type="xs:string" minOccurs="0" maxOccurs="1"/>
          <xs:element name="UnrealCurrGain" type="xs:string" minOccurs="0" maxOccurs="1"/>
          <xs:element name="TotUGain" type="xs:string" minOccurs="0" maxOccurs="1"/>
          <xs:element name="MwrPerform" type="xs:string" minOccurs="0" maxOccurs="1"/>
          <xs:element name="MwrPerformNa" type="xs:string" minOccurs="0" maxOccurs="1"/>
          <xs:element name="MarketCapGain" type="xs:string" minOccurs="0" maxOccurs="1"/>
          <xs:element name="MarketCurrGain" type="xs:string" minOccurs="0" maxOccurs="1"/>
          <xs:element name="CostPrice" type="xs:string" minOccurs="0" maxOccurs="1"/>
          <xs:element name="CostValPrice" type="xs:string" minOccurs="0" maxOccurs="1"/>
          <xs:element name="CostCurrPrice" type="xs:string" minOccurs="0" maxOccurs="1"/>
          <xs:element name="CostValBase" type="xs:string" minOccurs="0" maxOccurs="1"/>
          <xs:element name="AdjcostPrice" type="xs:string" minOccurs="0" maxOccurs="1"/>
          <xs:element name="AdjcostValPrc" type="xs:string" minOccurs="0" maxOccurs="1"/>
          <xs:element name="AdjcostCurrPrc" type="xs:string" minOccurs="0" maxOccurs="1"/>
          <xs:element name="AdjcostValBase" type="xs:string" minOccurs="0" maxOccurs="1"/>
          <xs:element name="AmortcostPrice" type="xs:string" minOccurs="0" maxOccurs="1"/>
          <xs:element name="AmortcostValPrc" type="xs:string" minOccurs="0" maxOccurs="1"/>
          <xs:element name="AmortcostCurrPrc" type="xs:string" minOccurs="0" maxOccurs="1"/>
          <xs:element name="AmortcostValBase" type="xs:string" minOccurs="0" maxOccurs="1"/>
          <xs:element name="ImpcostPrice" type="xs:string" minOccurs="0" maxOccurs="1"/>
          <xs:element name="ImpcostValPrc" type="xs:string" minOccurs="0" maxOccurs="1"/>
          <xs:element name="ImpcostCurrPrc" type="xs:string" minOccurs="0" maxOccurs="1"/>
          <xs:element name="ImpcostValBase" type="xs:string" minOccurs="0" maxOccurs="1"/>
          <xs:element name="YieldRate" type="xs:string" minOccurs="0" maxOccurs="1"/>
          <xs:element name="IssuerId" type="xs:string" minOccurs="0" maxOccurs="1"/>
          <xs:element name="IssueDate" type="xs:string" minOccurs="0" maxOccurs="1"/>
          <xs:element name="MaturityDate" type="xs:string" minOccurs="0" maxOccurs="1"/>
          <xs:element name="NumDays" type="xs:string" minOccurs="0" maxOccurs="1"/>
          <xs:element name="AccruedInterest" type="xs:string" minOccurs="0" maxOccurs="1"/>
          <xs:element name="Ytm" type="xs:string" minOccurs="0" maxOccurs="1"/>
          <xs:element name="YtmZSK" type="xs:string" minOccurs="0" maxOccurs="1"/>
          <xs:element name="Spread" type="xs:string" minOccurs="0" maxOccurs="1"/>
          <xs:element name="MacDuration" type="xs:string" minOccurs="0" maxOccurs="1"/>
          <xs:element name="ModDuration" type="xs:string" minOccurs="0" maxOccurs="1"/>
          <xs:element name="SaleValueBase" type="xs:string" minOccurs="0" maxOccurs="1"/>
          <xs:element name="SaleValBasePercent" type="xs:string" minOccurs="0" maxOccurs="1"/>
          <xs:element name="SaleValBasePercentInCategory" type="xs:string" minOccurs="0" maxOccurs="1"/>
          <xs:element name="SaleValBasePercentInMaxPos" type="xs:string" minOccurs="0" maxOccurs="1"/>
        </xs:all>
      </xs:complexType>
    </xs:schema>
  </Schema>
  <Map ID="2" Name="Holdings_Map" RootElement="Holdings" SchemaID="Schema2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xmlMaps" Target="xmlMap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772795</xdr:colOff>
      <xdr:row>3</xdr:row>
      <xdr:rowOff>132715</xdr:rowOff>
    </xdr:to>
    <xdr:pic>
      <xdr:nvPicPr>
        <xdr:cNvPr id="5" name="ReportHeaderLogo.p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91970" cy="6184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5"/>
  <sheetViews>
    <sheetView tabSelected="1" workbookViewId="0">
      <selection activeCell="J2" sqref="J2"/>
    </sheetView>
  </sheetViews>
  <sheetFormatPr defaultColWidth="15.28515625" defaultRowHeight="12"/>
  <cols>
    <col min="1" max="6" width="15.28515625" style="2" customWidth="1"/>
    <col min="7" max="7" width="15.28515625" style="14" customWidth="1"/>
    <col min="8" max="8" width="15.28515625" style="3" customWidth="1"/>
    <col min="9" max="11" width="15.28515625" style="2" customWidth="1"/>
    <col min="12" max="12" width="15.28515625" style="3" customWidth="1"/>
    <col min="13" max="14" width="15.28515625" style="2" customWidth="1"/>
    <col min="15" max="15" width="15.28515625" style="3" customWidth="1"/>
    <col min="16" max="18" width="15.28515625" style="2" customWidth="1"/>
    <col min="19" max="19" width="15.28515625" style="3" customWidth="1"/>
    <col min="20" max="20" width="15.28515625" style="2" customWidth="1"/>
    <col min="21" max="16384" width="15.28515625" style="2"/>
  </cols>
  <sheetData>
    <row r="1" spans="1:20" ht="12.75" customHeight="1">
      <c r="A1" s="1"/>
      <c r="B1" s="1"/>
      <c r="J1" s="2" t="s">
        <v>374</v>
      </c>
    </row>
    <row r="2" spans="1:20" ht="12.75" customHeight="1">
      <c r="A2" s="1"/>
      <c r="B2" s="1"/>
      <c r="J2" s="2" t="str">
        <f>Data!A1&amp;" "&amp;Data!B1</f>
        <v>Referenzwährung CHF</v>
      </c>
    </row>
    <row r="3" spans="1:20" ht="12.75" customHeight="1">
      <c r="A3" s="1"/>
      <c r="B3" s="1"/>
      <c r="J3" s="2" t="str">
        <f>Data!A2&amp;" "&amp;TEXT(Data!C3,"TT.MM.JJJJ")</f>
        <v>Per 31.12.2012</v>
      </c>
      <c r="L3" s="4"/>
      <c r="O3" s="4"/>
      <c r="S3" s="4"/>
    </row>
    <row r="7" spans="1:20" ht="15">
      <c r="A7" t="str">
        <f>Data!A4</f>
        <v>Depotauszug</v>
      </c>
      <c r="S7" s="2"/>
    </row>
    <row r="8" spans="1:20">
      <c r="S8" s="2"/>
    </row>
    <row r="9" spans="1:20" s="9" customFormat="1" ht="24">
      <c r="A9" s="7" t="s">
        <v>0</v>
      </c>
      <c r="B9" s="7" t="s">
        <v>1</v>
      </c>
      <c r="C9" s="7" t="s">
        <v>2</v>
      </c>
      <c r="D9" s="7" t="s">
        <v>3</v>
      </c>
      <c r="E9" s="7" t="s">
        <v>4</v>
      </c>
      <c r="F9" s="8" t="s">
        <v>5</v>
      </c>
      <c r="G9" s="15" t="s">
        <v>6</v>
      </c>
      <c r="H9" s="8" t="s">
        <v>7</v>
      </c>
      <c r="I9" s="8" t="s">
        <v>8</v>
      </c>
      <c r="J9" s="8" t="s">
        <v>9</v>
      </c>
      <c r="K9" s="8" t="s">
        <v>10</v>
      </c>
      <c r="L9" s="8" t="s">
        <v>11</v>
      </c>
      <c r="M9" s="8" t="s">
        <v>12</v>
      </c>
      <c r="N9" s="8" t="s">
        <v>13</v>
      </c>
      <c r="O9" s="8" t="s">
        <v>14</v>
      </c>
      <c r="P9" s="8" t="s">
        <v>15</v>
      </c>
      <c r="Q9" s="8" t="s">
        <v>16</v>
      </c>
      <c r="R9" s="8" t="s">
        <v>17</v>
      </c>
      <c r="S9" s="8" t="s">
        <v>18</v>
      </c>
      <c r="T9" s="8" t="s">
        <v>19</v>
      </c>
    </row>
    <row r="10" spans="1:20">
      <c r="A10" s="6" t="s">
        <v>20</v>
      </c>
      <c r="B10" s="2" t="s">
        <v>21</v>
      </c>
      <c r="C10" s="2" t="s">
        <v>22</v>
      </c>
      <c r="D10" s="10" t="s">
        <v>23</v>
      </c>
      <c r="E10" s="11" t="s">
        <v>24</v>
      </c>
      <c r="F10" s="12" t="s">
        <v>23</v>
      </c>
      <c r="G10" s="16" t="s">
        <v>25</v>
      </c>
      <c r="H10" s="21">
        <v>250</v>
      </c>
      <c r="I10" s="13" t="s">
        <v>26</v>
      </c>
      <c r="J10" s="18">
        <v>100</v>
      </c>
      <c r="K10" s="18">
        <v>100</v>
      </c>
      <c r="L10" s="18">
        <v>100</v>
      </c>
      <c r="M10" s="19">
        <v>1</v>
      </c>
      <c r="N10" s="19">
        <v>1</v>
      </c>
      <c r="O10" s="19">
        <v>1</v>
      </c>
      <c r="P10" s="20">
        <v>250</v>
      </c>
      <c r="Q10" s="20">
        <v>250</v>
      </c>
      <c r="R10" s="20">
        <v>250</v>
      </c>
      <c r="S10" s="18" t="s">
        <v>23</v>
      </c>
      <c r="T10" s="17">
        <v>6.8674999999999997E-4</v>
      </c>
    </row>
    <row r="11" spans="1:20">
      <c r="A11" s="6" t="s">
        <v>20</v>
      </c>
      <c r="B11" s="2" t="s">
        <v>21</v>
      </c>
      <c r="C11" s="2" t="s">
        <v>22</v>
      </c>
      <c r="D11" s="10" t="s">
        <v>23</v>
      </c>
      <c r="E11" s="11" t="s">
        <v>27</v>
      </c>
      <c r="F11" s="12" t="s">
        <v>23</v>
      </c>
      <c r="G11" s="16" t="s">
        <v>25</v>
      </c>
      <c r="H11" s="21">
        <v>0</v>
      </c>
      <c r="I11" s="13" t="s">
        <v>26</v>
      </c>
      <c r="J11" s="18">
        <v>100</v>
      </c>
      <c r="K11" s="18">
        <v>0</v>
      </c>
      <c r="L11" s="18">
        <v>100</v>
      </c>
      <c r="M11" s="19">
        <v>1</v>
      </c>
      <c r="N11" s="19">
        <v>1</v>
      </c>
      <c r="O11" s="19">
        <v>1</v>
      </c>
      <c r="P11" s="20">
        <v>0</v>
      </c>
      <c r="Q11" s="20">
        <v>0</v>
      </c>
      <c r="R11" s="20">
        <v>0</v>
      </c>
      <c r="S11" s="18" t="s">
        <v>23</v>
      </c>
      <c r="T11" s="17">
        <v>0</v>
      </c>
    </row>
    <row r="12" spans="1:20">
      <c r="A12" s="6" t="s">
        <v>20</v>
      </c>
      <c r="B12" s="2" t="s">
        <v>28</v>
      </c>
      <c r="C12" s="2" t="s">
        <v>29</v>
      </c>
      <c r="D12" s="10" t="s">
        <v>23</v>
      </c>
      <c r="E12" s="11" t="s">
        <v>30</v>
      </c>
      <c r="F12" s="12" t="s">
        <v>23</v>
      </c>
      <c r="G12" s="16" t="s">
        <v>25</v>
      </c>
      <c r="H12" s="21">
        <v>5.68</v>
      </c>
      <c r="I12" s="13" t="s">
        <v>31</v>
      </c>
      <c r="J12" s="18">
        <v>100</v>
      </c>
      <c r="K12" s="18">
        <v>100</v>
      </c>
      <c r="L12" s="18">
        <v>100</v>
      </c>
      <c r="M12" s="19">
        <v>1.2124699999999999</v>
      </c>
      <c r="N12" s="19">
        <v>0.60387323999999998</v>
      </c>
      <c r="O12" s="19">
        <v>1.2124699999999999</v>
      </c>
      <c r="P12" s="20">
        <v>6.8868296000000004</v>
      </c>
      <c r="Q12" s="20">
        <v>3.43</v>
      </c>
      <c r="R12" s="20">
        <v>6.8868296000000004</v>
      </c>
      <c r="S12" s="18" t="s">
        <v>23</v>
      </c>
      <c r="T12" s="17">
        <v>1.8919999999999998E-5</v>
      </c>
    </row>
    <row r="13" spans="1:20">
      <c r="A13" s="6" t="s">
        <v>20</v>
      </c>
      <c r="B13" s="2" t="s">
        <v>28</v>
      </c>
      <c r="C13" s="2" t="s">
        <v>29</v>
      </c>
      <c r="D13" s="10" t="s">
        <v>23</v>
      </c>
      <c r="E13" s="11" t="s">
        <v>32</v>
      </c>
      <c r="F13" s="12" t="s">
        <v>23</v>
      </c>
      <c r="G13" s="16" t="s">
        <v>25</v>
      </c>
      <c r="H13" s="21">
        <v>0</v>
      </c>
      <c r="I13" s="13" t="s">
        <v>31</v>
      </c>
      <c r="J13" s="18">
        <v>100</v>
      </c>
      <c r="K13" s="18">
        <v>0</v>
      </c>
      <c r="L13" s="18">
        <v>100</v>
      </c>
      <c r="M13" s="19">
        <v>1.2124699999999999</v>
      </c>
      <c r="N13" s="19">
        <v>0</v>
      </c>
      <c r="O13" s="19">
        <v>1.2124699999999999</v>
      </c>
      <c r="P13" s="20">
        <v>0</v>
      </c>
      <c r="Q13" s="20">
        <v>-203.31</v>
      </c>
      <c r="R13" s="20">
        <v>0</v>
      </c>
      <c r="S13" s="18" t="s">
        <v>23</v>
      </c>
      <c r="T13" s="17">
        <v>0</v>
      </c>
    </row>
    <row r="14" spans="1:20">
      <c r="A14" s="6" t="s">
        <v>20</v>
      </c>
      <c r="B14" s="2" t="s">
        <v>28</v>
      </c>
      <c r="C14" s="2" t="s">
        <v>29</v>
      </c>
      <c r="D14" s="10" t="s">
        <v>23</v>
      </c>
      <c r="E14" s="11" t="s">
        <v>33</v>
      </c>
      <c r="F14" s="12" t="s">
        <v>23</v>
      </c>
      <c r="G14" s="16" t="s">
        <v>25</v>
      </c>
      <c r="H14" s="21">
        <v>0</v>
      </c>
      <c r="I14" s="13" t="s">
        <v>34</v>
      </c>
      <c r="J14" s="18">
        <v>100</v>
      </c>
      <c r="K14" s="18">
        <v>0</v>
      </c>
      <c r="L14" s="18">
        <v>100</v>
      </c>
      <c r="M14" s="19">
        <v>0.91579999999999995</v>
      </c>
      <c r="N14" s="19">
        <v>0</v>
      </c>
      <c r="O14" s="19">
        <v>0.91579999999999995</v>
      </c>
      <c r="P14" s="20">
        <v>0</v>
      </c>
      <c r="Q14" s="20">
        <v>1.45</v>
      </c>
      <c r="R14" s="20">
        <v>0</v>
      </c>
      <c r="S14" s="18" t="s">
        <v>23</v>
      </c>
      <c r="T14" s="17">
        <v>0</v>
      </c>
    </row>
    <row r="15" spans="1:20">
      <c r="A15" s="6" t="s">
        <v>20</v>
      </c>
      <c r="B15" s="2" t="s">
        <v>28</v>
      </c>
      <c r="C15" s="2" t="s">
        <v>35</v>
      </c>
      <c r="D15" s="10" t="s">
        <v>23</v>
      </c>
      <c r="E15" s="11" t="s">
        <v>36</v>
      </c>
      <c r="F15" s="12" t="s">
        <v>23</v>
      </c>
      <c r="G15" s="16" t="s">
        <v>25</v>
      </c>
      <c r="H15" s="21">
        <v>0</v>
      </c>
      <c r="I15" s="13" t="s">
        <v>37</v>
      </c>
      <c r="J15" s="18">
        <v>100</v>
      </c>
      <c r="K15" s="18">
        <v>0</v>
      </c>
      <c r="L15" s="18">
        <v>100</v>
      </c>
      <c r="M15" s="19">
        <v>1.4883999999999999</v>
      </c>
      <c r="N15" s="19">
        <v>0</v>
      </c>
      <c r="O15" s="19">
        <v>1.4883999999999999</v>
      </c>
      <c r="P15" s="20">
        <v>0</v>
      </c>
      <c r="Q15" s="20">
        <v>485.05</v>
      </c>
      <c r="R15" s="20">
        <v>0</v>
      </c>
      <c r="S15" s="18" t="s">
        <v>23</v>
      </c>
      <c r="T15" s="17">
        <v>0</v>
      </c>
    </row>
    <row r="16" spans="1:20">
      <c r="A16" s="6" t="s">
        <v>20</v>
      </c>
      <c r="B16" s="2" t="s">
        <v>28</v>
      </c>
      <c r="C16" s="2" t="s">
        <v>38</v>
      </c>
      <c r="D16" s="10" t="s">
        <v>23</v>
      </c>
      <c r="E16" s="11" t="s">
        <v>39</v>
      </c>
      <c r="F16" s="12" t="s">
        <v>23</v>
      </c>
      <c r="G16" s="16" t="s">
        <v>25</v>
      </c>
      <c r="H16" s="21">
        <v>0</v>
      </c>
      <c r="I16" s="13" t="s">
        <v>40</v>
      </c>
      <c r="J16" s="18">
        <v>100</v>
      </c>
      <c r="K16" s="18">
        <v>0</v>
      </c>
      <c r="L16" s="18">
        <v>100</v>
      </c>
      <c r="M16" s="19">
        <v>0.75829999999999997</v>
      </c>
      <c r="N16" s="19">
        <v>0</v>
      </c>
      <c r="O16" s="19">
        <v>0.75829999999999997</v>
      </c>
      <c r="P16" s="20">
        <v>0</v>
      </c>
      <c r="Q16" s="20">
        <v>-0.28999999999999998</v>
      </c>
      <c r="R16" s="20">
        <v>0</v>
      </c>
      <c r="S16" s="18" t="s">
        <v>23</v>
      </c>
      <c r="T16" s="17">
        <v>0</v>
      </c>
    </row>
    <row r="17" spans="1:20">
      <c r="A17" s="6" t="s">
        <v>20</v>
      </c>
      <c r="B17" s="2" t="s">
        <v>28</v>
      </c>
      <c r="C17" s="2" t="s">
        <v>41</v>
      </c>
      <c r="D17" s="10" t="s">
        <v>23</v>
      </c>
      <c r="E17" s="11" t="s">
        <v>42</v>
      </c>
      <c r="F17" s="12" t="s">
        <v>23</v>
      </c>
      <c r="G17" s="16" t="s">
        <v>25</v>
      </c>
      <c r="H17" s="21">
        <v>0</v>
      </c>
      <c r="I17" s="13" t="s">
        <v>34</v>
      </c>
      <c r="J17" s="18">
        <v>100</v>
      </c>
      <c r="K17" s="18">
        <v>0</v>
      </c>
      <c r="L17" s="18">
        <v>100</v>
      </c>
      <c r="M17" s="19">
        <v>0.91579999999999995</v>
      </c>
      <c r="N17" s="19">
        <v>0</v>
      </c>
      <c r="O17" s="19">
        <v>0.91579999999999995</v>
      </c>
      <c r="P17" s="20">
        <v>0</v>
      </c>
      <c r="Q17" s="20">
        <v>0.19</v>
      </c>
      <c r="R17" s="20">
        <v>0</v>
      </c>
      <c r="S17" s="18" t="s">
        <v>23</v>
      </c>
      <c r="T17" s="17">
        <v>0</v>
      </c>
    </row>
    <row r="18" spans="1:20">
      <c r="A18" s="6" t="s">
        <v>20</v>
      </c>
      <c r="B18" s="2" t="s">
        <v>28</v>
      </c>
      <c r="C18" s="2" t="s">
        <v>41</v>
      </c>
      <c r="D18" s="10" t="s">
        <v>23</v>
      </c>
      <c r="E18" s="11" t="s">
        <v>43</v>
      </c>
      <c r="F18" s="12" t="s">
        <v>23</v>
      </c>
      <c r="G18" s="16" t="s">
        <v>25</v>
      </c>
      <c r="H18" s="21">
        <v>0</v>
      </c>
      <c r="I18" s="13" t="s">
        <v>34</v>
      </c>
      <c r="J18" s="18">
        <v>100</v>
      </c>
      <c r="K18" s="18">
        <v>0</v>
      </c>
      <c r="L18" s="18">
        <v>100</v>
      </c>
      <c r="M18" s="19">
        <v>0.91579999999999995</v>
      </c>
      <c r="N18" s="19">
        <v>0</v>
      </c>
      <c r="O18" s="19">
        <v>0.91579999999999995</v>
      </c>
      <c r="P18" s="20">
        <v>0</v>
      </c>
      <c r="Q18" s="20">
        <v>502.43</v>
      </c>
      <c r="R18" s="20">
        <v>0</v>
      </c>
      <c r="S18" s="18" t="s">
        <v>23</v>
      </c>
      <c r="T18" s="17">
        <v>0</v>
      </c>
    </row>
    <row r="19" spans="1:20">
      <c r="A19" s="6" t="s">
        <v>20</v>
      </c>
      <c r="B19" s="2" t="s">
        <v>44</v>
      </c>
      <c r="C19" s="2" t="s">
        <v>44</v>
      </c>
      <c r="D19" s="10">
        <v>13255503</v>
      </c>
      <c r="E19" s="11" t="s">
        <v>45</v>
      </c>
      <c r="F19" s="12">
        <v>41835</v>
      </c>
      <c r="G19" s="16" t="s">
        <v>25</v>
      </c>
      <c r="H19" s="21">
        <v>400000</v>
      </c>
      <c r="I19" s="13" t="s">
        <v>26</v>
      </c>
      <c r="J19" s="18">
        <v>100.3</v>
      </c>
      <c r="K19" s="18">
        <v>100.02</v>
      </c>
      <c r="L19" s="18">
        <v>100.05</v>
      </c>
      <c r="M19" s="19">
        <v>1</v>
      </c>
      <c r="N19" s="19">
        <v>1</v>
      </c>
      <c r="O19" s="19">
        <v>1</v>
      </c>
      <c r="P19" s="20">
        <v>401200</v>
      </c>
      <c r="Q19" s="20">
        <v>400080</v>
      </c>
      <c r="R19" s="20">
        <v>400200</v>
      </c>
      <c r="S19" s="18" t="s">
        <v>23</v>
      </c>
      <c r="T19" s="17">
        <v>1.10210023</v>
      </c>
    </row>
    <row r="20" spans="1:20">
      <c r="A20" s="6" t="s">
        <v>46</v>
      </c>
      <c r="B20" s="2" t="s">
        <v>47</v>
      </c>
      <c r="C20" s="2" t="s">
        <v>48</v>
      </c>
      <c r="D20" s="10">
        <v>14918245</v>
      </c>
      <c r="E20" s="11" t="s">
        <v>49</v>
      </c>
      <c r="F20" s="12">
        <v>43158</v>
      </c>
      <c r="G20" s="16" t="s">
        <v>25</v>
      </c>
      <c r="H20" s="21">
        <v>200000</v>
      </c>
      <c r="I20" s="13" t="s">
        <v>26</v>
      </c>
      <c r="J20" s="18">
        <v>105.5</v>
      </c>
      <c r="K20" s="18">
        <v>100.16800000000001</v>
      </c>
      <c r="L20" s="18">
        <v>100.16800000000001</v>
      </c>
      <c r="M20" s="19">
        <v>1</v>
      </c>
      <c r="N20" s="19">
        <v>1</v>
      </c>
      <c r="O20" s="19">
        <v>1</v>
      </c>
      <c r="P20" s="20">
        <v>211000</v>
      </c>
      <c r="Q20" s="20">
        <v>200336</v>
      </c>
      <c r="R20" s="20">
        <v>200336</v>
      </c>
      <c r="S20" s="18" t="s">
        <v>23</v>
      </c>
      <c r="T20" s="17">
        <v>0.57961901000000005</v>
      </c>
    </row>
    <row r="21" spans="1:20">
      <c r="A21" s="6" t="s">
        <v>46</v>
      </c>
      <c r="B21" s="2" t="s">
        <v>47</v>
      </c>
      <c r="C21" s="2" t="s">
        <v>48</v>
      </c>
      <c r="D21" s="10">
        <v>2044494</v>
      </c>
      <c r="E21" s="11" t="s">
        <v>50</v>
      </c>
      <c r="F21" s="12">
        <v>41323</v>
      </c>
      <c r="G21" s="16" t="s">
        <v>25</v>
      </c>
      <c r="H21" s="21">
        <v>200000</v>
      </c>
      <c r="I21" s="13" t="s">
        <v>26</v>
      </c>
      <c r="J21" s="18">
        <v>100.26</v>
      </c>
      <c r="K21" s="18">
        <v>101.31</v>
      </c>
      <c r="L21" s="18">
        <v>103.45</v>
      </c>
      <c r="M21" s="19">
        <v>1</v>
      </c>
      <c r="N21" s="19">
        <v>1</v>
      </c>
      <c r="O21" s="19">
        <v>1</v>
      </c>
      <c r="P21" s="20">
        <v>200520</v>
      </c>
      <c r="Q21" s="20">
        <v>202620</v>
      </c>
      <c r="R21" s="20">
        <v>206900</v>
      </c>
      <c r="S21" s="18" t="s">
        <v>23</v>
      </c>
      <c r="T21" s="17">
        <v>0.55083035000000002</v>
      </c>
    </row>
    <row r="22" spans="1:20">
      <c r="A22" s="6" t="s">
        <v>46</v>
      </c>
      <c r="B22" s="2" t="s">
        <v>47</v>
      </c>
      <c r="C22" s="2" t="s">
        <v>48</v>
      </c>
      <c r="D22" s="10">
        <v>4956686</v>
      </c>
      <c r="E22" s="11" t="s">
        <v>51</v>
      </c>
      <c r="F22" s="12">
        <v>41345</v>
      </c>
      <c r="G22" s="16" t="s">
        <v>25</v>
      </c>
      <c r="H22" s="21">
        <v>200000</v>
      </c>
      <c r="I22" s="13" t="s">
        <v>26</v>
      </c>
      <c r="J22" s="18">
        <v>100.4</v>
      </c>
      <c r="K22" s="18">
        <v>102.07</v>
      </c>
      <c r="L22" s="18">
        <v>103.55</v>
      </c>
      <c r="M22" s="19">
        <v>1</v>
      </c>
      <c r="N22" s="19">
        <v>1</v>
      </c>
      <c r="O22" s="19">
        <v>1</v>
      </c>
      <c r="P22" s="20">
        <v>200800</v>
      </c>
      <c r="Q22" s="20">
        <v>204140</v>
      </c>
      <c r="R22" s="20">
        <v>207100</v>
      </c>
      <c r="S22" s="18" t="s">
        <v>23</v>
      </c>
      <c r="T22" s="17">
        <v>0.55159952000000001</v>
      </c>
    </row>
    <row r="23" spans="1:20">
      <c r="A23" s="6" t="s">
        <v>46</v>
      </c>
      <c r="B23" s="2" t="s">
        <v>47</v>
      </c>
      <c r="C23" s="2" t="s">
        <v>52</v>
      </c>
      <c r="D23" s="10">
        <v>18533497</v>
      </c>
      <c r="E23" s="11" t="s">
        <v>53</v>
      </c>
      <c r="F23" s="12">
        <v>43614</v>
      </c>
      <c r="G23" s="16" t="s">
        <v>25</v>
      </c>
      <c r="H23" s="21">
        <v>200000</v>
      </c>
      <c r="I23" s="13" t="s">
        <v>26</v>
      </c>
      <c r="J23" s="18">
        <v>103.55</v>
      </c>
      <c r="K23" s="18">
        <v>99.677000000000007</v>
      </c>
      <c r="L23" s="18">
        <v>99.677000000000007</v>
      </c>
      <c r="M23" s="19">
        <v>1</v>
      </c>
      <c r="N23" s="19">
        <v>1</v>
      </c>
      <c r="O23" s="19">
        <v>1</v>
      </c>
      <c r="P23" s="20">
        <v>207100</v>
      </c>
      <c r="Q23" s="20">
        <v>199354</v>
      </c>
      <c r="R23" s="20">
        <v>199354</v>
      </c>
      <c r="S23" s="18" t="s">
        <v>23</v>
      </c>
      <c r="T23" s="17">
        <v>0.56890567999999997</v>
      </c>
    </row>
    <row r="24" spans="1:20">
      <c r="A24" s="6" t="s">
        <v>46</v>
      </c>
      <c r="B24" s="2" t="s">
        <v>47</v>
      </c>
      <c r="C24" s="2" t="s">
        <v>52</v>
      </c>
      <c r="D24" s="10">
        <v>14893764</v>
      </c>
      <c r="E24" s="11" t="s">
        <v>54</v>
      </c>
      <c r="F24" s="12">
        <v>44620</v>
      </c>
      <c r="G24" s="16" t="s">
        <v>25</v>
      </c>
      <c r="H24" s="21">
        <v>200000</v>
      </c>
      <c r="I24" s="13" t="s">
        <v>26</v>
      </c>
      <c r="J24" s="18">
        <v>103.5</v>
      </c>
      <c r="K24" s="18">
        <v>100.28700000000001</v>
      </c>
      <c r="L24" s="18">
        <v>100.28700000000001</v>
      </c>
      <c r="M24" s="19">
        <v>1</v>
      </c>
      <c r="N24" s="19">
        <v>1</v>
      </c>
      <c r="O24" s="19">
        <v>1</v>
      </c>
      <c r="P24" s="20">
        <v>207000</v>
      </c>
      <c r="Q24" s="20">
        <v>200574</v>
      </c>
      <c r="R24" s="20">
        <v>200574</v>
      </c>
      <c r="S24" s="18" t="s">
        <v>23</v>
      </c>
      <c r="T24" s="17">
        <v>0.56863096999999996</v>
      </c>
    </row>
    <row r="25" spans="1:20">
      <c r="A25" s="6" t="s">
        <v>46</v>
      </c>
      <c r="B25" s="2" t="s">
        <v>47</v>
      </c>
      <c r="C25" s="2" t="s">
        <v>52</v>
      </c>
      <c r="D25" s="10">
        <v>13750117</v>
      </c>
      <c r="E25" s="11" t="s">
        <v>55</v>
      </c>
      <c r="F25" s="12">
        <v>43096</v>
      </c>
      <c r="G25" s="16" t="s">
        <v>25</v>
      </c>
      <c r="H25" s="21">
        <v>200000</v>
      </c>
      <c r="I25" s="13" t="s">
        <v>26</v>
      </c>
      <c r="J25" s="18">
        <v>105.85</v>
      </c>
      <c r="K25" s="18">
        <v>101.45</v>
      </c>
      <c r="L25" s="18">
        <v>100.47499999999999</v>
      </c>
      <c r="M25" s="19">
        <v>1</v>
      </c>
      <c r="N25" s="19">
        <v>1</v>
      </c>
      <c r="O25" s="19">
        <v>1</v>
      </c>
      <c r="P25" s="20">
        <v>211700</v>
      </c>
      <c r="Q25" s="20">
        <v>202900</v>
      </c>
      <c r="R25" s="20">
        <v>200950</v>
      </c>
      <c r="S25" s="18" t="s">
        <v>23</v>
      </c>
      <c r="T25" s="17">
        <v>0.58154192000000005</v>
      </c>
    </row>
    <row r="26" spans="1:20">
      <c r="A26" s="6" t="s">
        <v>46</v>
      </c>
      <c r="B26" s="2" t="s">
        <v>47</v>
      </c>
      <c r="C26" s="2" t="s">
        <v>52</v>
      </c>
      <c r="D26" s="10">
        <v>2268127</v>
      </c>
      <c r="E26" s="11" t="s">
        <v>56</v>
      </c>
      <c r="F26" s="12">
        <v>42283</v>
      </c>
      <c r="G26" s="16" t="s">
        <v>25</v>
      </c>
      <c r="H26" s="21">
        <v>200000</v>
      </c>
      <c r="I26" s="13" t="s">
        <v>26</v>
      </c>
      <c r="J26" s="18">
        <v>103.65</v>
      </c>
      <c r="K26" s="18">
        <v>101.1</v>
      </c>
      <c r="L26" s="18">
        <v>103.95</v>
      </c>
      <c r="M26" s="19">
        <v>1</v>
      </c>
      <c r="N26" s="19">
        <v>1</v>
      </c>
      <c r="O26" s="19">
        <v>1</v>
      </c>
      <c r="P26" s="20">
        <v>207300</v>
      </c>
      <c r="Q26" s="20">
        <v>202200</v>
      </c>
      <c r="R26" s="20">
        <v>207900</v>
      </c>
      <c r="S26" s="18" t="s">
        <v>23</v>
      </c>
      <c r="T26" s="17">
        <v>0.56945508</v>
      </c>
    </row>
    <row r="27" spans="1:20">
      <c r="A27" s="6" t="s">
        <v>46</v>
      </c>
      <c r="B27" s="2" t="s">
        <v>47</v>
      </c>
      <c r="C27" s="2" t="s">
        <v>52</v>
      </c>
      <c r="D27" s="10">
        <v>18769555</v>
      </c>
      <c r="E27" s="11" t="s">
        <v>57</v>
      </c>
      <c r="F27" s="12">
        <v>43648</v>
      </c>
      <c r="G27" s="16" t="s">
        <v>25</v>
      </c>
      <c r="H27" s="21">
        <v>200000</v>
      </c>
      <c r="I27" s="13" t="s">
        <v>26</v>
      </c>
      <c r="J27" s="18">
        <v>104.35</v>
      </c>
      <c r="K27" s="18">
        <v>100.1</v>
      </c>
      <c r="L27" s="18">
        <v>100.1</v>
      </c>
      <c r="M27" s="19">
        <v>1</v>
      </c>
      <c r="N27" s="19">
        <v>1</v>
      </c>
      <c r="O27" s="19">
        <v>1</v>
      </c>
      <c r="P27" s="20">
        <v>208700</v>
      </c>
      <c r="Q27" s="20">
        <v>200200</v>
      </c>
      <c r="R27" s="20">
        <v>200200</v>
      </c>
      <c r="S27" s="18" t="s">
        <v>23</v>
      </c>
      <c r="T27" s="17">
        <v>0.57330088999999995</v>
      </c>
    </row>
    <row r="28" spans="1:20">
      <c r="A28" s="6" t="s">
        <v>46</v>
      </c>
      <c r="B28" s="2" t="s">
        <v>47</v>
      </c>
      <c r="C28" s="2" t="s">
        <v>52</v>
      </c>
      <c r="D28" s="10">
        <v>2860885</v>
      </c>
      <c r="E28" s="11" t="s">
        <v>58</v>
      </c>
      <c r="F28" s="12">
        <v>43504</v>
      </c>
      <c r="G28" s="16" t="s">
        <v>25</v>
      </c>
      <c r="H28" s="21">
        <v>200000</v>
      </c>
      <c r="I28" s="13" t="s">
        <v>26</v>
      </c>
      <c r="J28" s="18">
        <v>112.2</v>
      </c>
      <c r="K28" s="18">
        <v>107.75</v>
      </c>
      <c r="L28" s="18">
        <v>108.6</v>
      </c>
      <c r="M28" s="19">
        <v>1</v>
      </c>
      <c r="N28" s="19">
        <v>1</v>
      </c>
      <c r="O28" s="19">
        <v>1</v>
      </c>
      <c r="P28" s="20">
        <v>224400</v>
      </c>
      <c r="Q28" s="20">
        <v>215500</v>
      </c>
      <c r="R28" s="20">
        <v>217200</v>
      </c>
      <c r="S28" s="18" t="s">
        <v>23</v>
      </c>
      <c r="T28" s="17">
        <v>0.61642894000000004</v>
      </c>
    </row>
    <row r="29" spans="1:20">
      <c r="A29" s="6" t="s">
        <v>46</v>
      </c>
      <c r="B29" s="2" t="s">
        <v>47</v>
      </c>
      <c r="C29" s="2" t="s">
        <v>52</v>
      </c>
      <c r="D29" s="10">
        <v>4948264</v>
      </c>
      <c r="E29" s="11" t="s">
        <v>59</v>
      </c>
      <c r="F29" s="12">
        <v>41394</v>
      </c>
      <c r="G29" s="16" t="s">
        <v>25</v>
      </c>
      <c r="H29" s="21">
        <v>200000</v>
      </c>
      <c r="I29" s="13" t="s">
        <v>26</v>
      </c>
      <c r="J29" s="18">
        <v>100.8</v>
      </c>
      <c r="K29" s="18">
        <v>102.03</v>
      </c>
      <c r="L29" s="18">
        <v>103.9</v>
      </c>
      <c r="M29" s="19">
        <v>1</v>
      </c>
      <c r="N29" s="19">
        <v>1</v>
      </c>
      <c r="O29" s="19">
        <v>1</v>
      </c>
      <c r="P29" s="20">
        <v>201600</v>
      </c>
      <c r="Q29" s="20">
        <v>204060</v>
      </c>
      <c r="R29" s="20">
        <v>207800</v>
      </c>
      <c r="S29" s="18" t="s">
        <v>23</v>
      </c>
      <c r="T29" s="17">
        <v>0.55379712000000003</v>
      </c>
    </row>
    <row r="30" spans="1:20">
      <c r="A30" s="6" t="s">
        <v>46</v>
      </c>
      <c r="B30" s="2" t="s">
        <v>47</v>
      </c>
      <c r="C30" s="2" t="s">
        <v>52</v>
      </c>
      <c r="D30" s="10">
        <v>2164589</v>
      </c>
      <c r="E30" s="11" t="s">
        <v>60</v>
      </c>
      <c r="F30" s="12">
        <v>42544</v>
      </c>
      <c r="G30" s="16" t="s">
        <v>25</v>
      </c>
      <c r="H30" s="21">
        <v>200000</v>
      </c>
      <c r="I30" s="13" t="s">
        <v>26</v>
      </c>
      <c r="J30" s="18">
        <v>105.7</v>
      </c>
      <c r="K30" s="18">
        <v>99.75</v>
      </c>
      <c r="L30" s="18">
        <v>101.2</v>
      </c>
      <c r="M30" s="19">
        <v>1</v>
      </c>
      <c r="N30" s="19">
        <v>1</v>
      </c>
      <c r="O30" s="19">
        <v>1</v>
      </c>
      <c r="P30" s="20">
        <v>211400</v>
      </c>
      <c r="Q30" s="20">
        <v>199500</v>
      </c>
      <c r="R30" s="20">
        <v>202400</v>
      </c>
      <c r="S30" s="18" t="s">
        <v>23</v>
      </c>
      <c r="T30" s="17">
        <v>0.58071782000000005</v>
      </c>
    </row>
    <row r="31" spans="1:20">
      <c r="A31" s="6" t="s">
        <v>46</v>
      </c>
      <c r="B31" s="2" t="s">
        <v>47</v>
      </c>
      <c r="C31" s="2" t="s">
        <v>52</v>
      </c>
      <c r="D31" s="10">
        <v>2037322</v>
      </c>
      <c r="E31" s="11" t="s">
        <v>61</v>
      </c>
      <c r="F31" s="12">
        <v>41128</v>
      </c>
      <c r="G31" s="16" t="s">
        <v>25</v>
      </c>
      <c r="H31" s="21">
        <v>0</v>
      </c>
      <c r="I31" s="13" t="s">
        <v>26</v>
      </c>
      <c r="J31" s="18" t="s">
        <v>23</v>
      </c>
      <c r="K31" s="18">
        <v>0</v>
      </c>
      <c r="L31" s="18">
        <v>0</v>
      </c>
      <c r="M31" s="19">
        <v>1</v>
      </c>
      <c r="N31" s="19">
        <v>1</v>
      </c>
      <c r="O31" s="19">
        <v>1</v>
      </c>
      <c r="P31" s="20">
        <v>0</v>
      </c>
      <c r="Q31" s="20">
        <v>0</v>
      </c>
      <c r="R31" s="20">
        <v>0</v>
      </c>
      <c r="S31" s="18" t="s">
        <v>23</v>
      </c>
      <c r="T31" s="17">
        <v>0</v>
      </c>
    </row>
    <row r="32" spans="1:20">
      <c r="A32" s="6" t="s">
        <v>46</v>
      </c>
      <c r="B32" s="2" t="s">
        <v>47</v>
      </c>
      <c r="C32" s="2" t="s">
        <v>52</v>
      </c>
      <c r="D32" s="10">
        <v>1994944</v>
      </c>
      <c r="E32" s="11" t="s">
        <v>62</v>
      </c>
      <c r="F32" s="12">
        <v>40995</v>
      </c>
      <c r="G32" s="16" t="s">
        <v>25</v>
      </c>
      <c r="H32" s="21">
        <v>0</v>
      </c>
      <c r="I32" s="13" t="s">
        <v>26</v>
      </c>
      <c r="J32" s="18" t="s">
        <v>23</v>
      </c>
      <c r="K32" s="18">
        <v>0</v>
      </c>
      <c r="L32" s="18">
        <v>0</v>
      </c>
      <c r="M32" s="19">
        <v>1</v>
      </c>
      <c r="N32" s="19">
        <v>1</v>
      </c>
      <c r="O32" s="19">
        <v>1</v>
      </c>
      <c r="P32" s="20">
        <v>0</v>
      </c>
      <c r="Q32" s="20">
        <v>0</v>
      </c>
      <c r="R32" s="20">
        <v>0</v>
      </c>
      <c r="S32" s="18" t="s">
        <v>23</v>
      </c>
      <c r="T32" s="17">
        <v>0</v>
      </c>
    </row>
    <row r="33" spans="1:20">
      <c r="A33" s="6" t="s">
        <v>46</v>
      </c>
      <c r="B33" s="2" t="s">
        <v>47</v>
      </c>
      <c r="C33" s="2" t="s">
        <v>52</v>
      </c>
      <c r="D33" s="10">
        <v>4921029</v>
      </c>
      <c r="E33" s="11" t="s">
        <v>63</v>
      </c>
      <c r="F33" s="12">
        <v>41409</v>
      </c>
      <c r="G33" s="16" t="s">
        <v>25</v>
      </c>
      <c r="H33" s="21">
        <v>200000</v>
      </c>
      <c r="I33" s="13" t="s">
        <v>26</v>
      </c>
      <c r="J33" s="18">
        <v>100.8</v>
      </c>
      <c r="K33" s="18">
        <v>101.79</v>
      </c>
      <c r="L33" s="18">
        <v>104.25</v>
      </c>
      <c r="M33" s="19">
        <v>1</v>
      </c>
      <c r="N33" s="19">
        <v>1</v>
      </c>
      <c r="O33" s="19">
        <v>1</v>
      </c>
      <c r="P33" s="20">
        <v>201600</v>
      </c>
      <c r="Q33" s="20">
        <v>203580</v>
      </c>
      <c r="R33" s="20">
        <v>208500</v>
      </c>
      <c r="S33" s="18" t="s">
        <v>23</v>
      </c>
      <c r="T33" s="17">
        <v>0.55379712000000003</v>
      </c>
    </row>
    <row r="34" spans="1:20">
      <c r="A34" s="6" t="s">
        <v>46</v>
      </c>
      <c r="B34" s="2" t="s">
        <v>47</v>
      </c>
      <c r="C34" s="2" t="s">
        <v>52</v>
      </c>
      <c r="D34" s="10">
        <v>2042054</v>
      </c>
      <c r="E34" s="11" t="s">
        <v>64</v>
      </c>
      <c r="F34" s="12">
        <v>40948</v>
      </c>
      <c r="G34" s="16" t="s">
        <v>25</v>
      </c>
      <c r="H34" s="21">
        <v>0</v>
      </c>
      <c r="I34" s="13" t="s">
        <v>26</v>
      </c>
      <c r="J34" s="18" t="s">
        <v>23</v>
      </c>
      <c r="K34" s="18">
        <v>0</v>
      </c>
      <c r="L34" s="18">
        <v>0</v>
      </c>
      <c r="M34" s="19">
        <v>1</v>
      </c>
      <c r="N34" s="19">
        <v>1</v>
      </c>
      <c r="O34" s="19">
        <v>1</v>
      </c>
      <c r="P34" s="20">
        <v>0</v>
      </c>
      <c r="Q34" s="20">
        <v>0</v>
      </c>
      <c r="R34" s="20">
        <v>0</v>
      </c>
      <c r="S34" s="18" t="s">
        <v>23</v>
      </c>
      <c r="T34" s="17">
        <v>0</v>
      </c>
    </row>
    <row r="35" spans="1:20">
      <c r="A35" s="6" t="s">
        <v>46</v>
      </c>
      <c r="B35" s="2" t="s">
        <v>47</v>
      </c>
      <c r="C35" s="2" t="s">
        <v>52</v>
      </c>
      <c r="D35" s="10">
        <v>4998772</v>
      </c>
      <c r="E35" s="11" t="s">
        <v>65</v>
      </c>
      <c r="F35" s="12">
        <v>41863</v>
      </c>
      <c r="G35" s="16" t="s">
        <v>25</v>
      </c>
      <c r="H35" s="21">
        <v>200000</v>
      </c>
      <c r="I35" s="13" t="s">
        <v>26</v>
      </c>
      <c r="J35" s="18">
        <v>103.25</v>
      </c>
      <c r="K35" s="18">
        <v>104.95</v>
      </c>
      <c r="L35" s="18">
        <v>105.5</v>
      </c>
      <c r="M35" s="19">
        <v>1</v>
      </c>
      <c r="N35" s="19">
        <v>1</v>
      </c>
      <c r="O35" s="19">
        <v>1</v>
      </c>
      <c r="P35" s="20">
        <v>206500</v>
      </c>
      <c r="Q35" s="20">
        <v>209900</v>
      </c>
      <c r="R35" s="20">
        <v>211000</v>
      </c>
      <c r="S35" s="18" t="s">
        <v>23</v>
      </c>
      <c r="T35" s="17">
        <v>0.56725747000000004</v>
      </c>
    </row>
    <row r="36" spans="1:20">
      <c r="A36" s="6" t="s">
        <v>46</v>
      </c>
      <c r="B36" s="2" t="s">
        <v>47</v>
      </c>
      <c r="C36" s="2" t="s">
        <v>52</v>
      </c>
      <c r="D36" s="10">
        <v>2038257</v>
      </c>
      <c r="E36" s="11" t="s">
        <v>66</v>
      </c>
      <c r="F36" s="12">
        <v>40946</v>
      </c>
      <c r="G36" s="16" t="s">
        <v>25</v>
      </c>
      <c r="H36" s="21">
        <v>0</v>
      </c>
      <c r="I36" s="13" t="s">
        <v>26</v>
      </c>
      <c r="J36" s="18" t="s">
        <v>23</v>
      </c>
      <c r="K36" s="18">
        <v>0</v>
      </c>
      <c r="L36" s="18">
        <v>0</v>
      </c>
      <c r="M36" s="19">
        <v>1</v>
      </c>
      <c r="N36" s="19">
        <v>1</v>
      </c>
      <c r="O36" s="19">
        <v>1</v>
      </c>
      <c r="P36" s="20">
        <v>0</v>
      </c>
      <c r="Q36" s="20">
        <v>0</v>
      </c>
      <c r="R36" s="20">
        <v>0</v>
      </c>
      <c r="S36" s="18" t="s">
        <v>23</v>
      </c>
      <c r="T36" s="17">
        <v>0</v>
      </c>
    </row>
    <row r="37" spans="1:20">
      <c r="A37" s="6" t="s">
        <v>46</v>
      </c>
      <c r="B37" s="2" t="s">
        <v>47</v>
      </c>
      <c r="C37" s="2" t="s">
        <v>52</v>
      </c>
      <c r="D37" s="10">
        <v>2126450</v>
      </c>
      <c r="E37" s="11" t="s">
        <v>67</v>
      </c>
      <c r="F37" s="12">
        <v>41047</v>
      </c>
      <c r="G37" s="16" t="s">
        <v>25</v>
      </c>
      <c r="H37" s="21">
        <v>0</v>
      </c>
      <c r="I37" s="13" t="s">
        <v>26</v>
      </c>
      <c r="J37" s="18" t="s">
        <v>23</v>
      </c>
      <c r="K37" s="18">
        <v>0</v>
      </c>
      <c r="L37" s="18">
        <v>0</v>
      </c>
      <c r="M37" s="19">
        <v>1</v>
      </c>
      <c r="N37" s="19">
        <v>1</v>
      </c>
      <c r="O37" s="19">
        <v>1</v>
      </c>
      <c r="P37" s="20">
        <v>0</v>
      </c>
      <c r="Q37" s="20">
        <v>0</v>
      </c>
      <c r="R37" s="20">
        <v>0</v>
      </c>
      <c r="S37" s="18" t="s">
        <v>23</v>
      </c>
      <c r="T37" s="17">
        <v>0</v>
      </c>
    </row>
    <row r="38" spans="1:20">
      <c r="A38" s="6" t="s">
        <v>46</v>
      </c>
      <c r="B38" s="2" t="s">
        <v>47</v>
      </c>
      <c r="C38" s="2" t="s">
        <v>52</v>
      </c>
      <c r="D38" s="10">
        <v>3778449</v>
      </c>
      <c r="E38" s="11" t="s">
        <v>68</v>
      </c>
      <c r="F38" s="12">
        <v>41344</v>
      </c>
      <c r="G38" s="16" t="s">
        <v>25</v>
      </c>
      <c r="H38" s="21">
        <v>200000</v>
      </c>
      <c r="I38" s="13" t="s">
        <v>26</v>
      </c>
      <c r="J38" s="18">
        <v>100.51</v>
      </c>
      <c r="K38" s="18">
        <v>102.67</v>
      </c>
      <c r="L38" s="18">
        <v>100.45</v>
      </c>
      <c r="M38" s="19">
        <v>1</v>
      </c>
      <c r="N38" s="19">
        <v>1</v>
      </c>
      <c r="O38" s="19">
        <v>1</v>
      </c>
      <c r="P38" s="20">
        <v>201020</v>
      </c>
      <c r="Q38" s="20">
        <v>205340</v>
      </c>
      <c r="R38" s="20">
        <v>200900</v>
      </c>
      <c r="S38" s="18" t="s">
        <v>23</v>
      </c>
      <c r="T38" s="17">
        <v>0.55220385999999999</v>
      </c>
    </row>
    <row r="39" spans="1:20">
      <c r="A39" s="6" t="s">
        <v>46</v>
      </c>
      <c r="B39" s="2" t="s">
        <v>47</v>
      </c>
      <c r="C39" s="2" t="s">
        <v>52</v>
      </c>
      <c r="D39" s="10">
        <v>2703601</v>
      </c>
      <c r="E39" s="11" t="s">
        <v>69</v>
      </c>
      <c r="F39" s="12">
        <v>42660</v>
      </c>
      <c r="G39" s="16" t="s">
        <v>25</v>
      </c>
      <c r="H39" s="21">
        <v>200000</v>
      </c>
      <c r="I39" s="13" t="s">
        <v>26</v>
      </c>
      <c r="J39" s="18">
        <v>108.8</v>
      </c>
      <c r="K39" s="18">
        <v>105.85</v>
      </c>
      <c r="L39" s="18">
        <v>107.15</v>
      </c>
      <c r="M39" s="19">
        <v>1</v>
      </c>
      <c r="N39" s="19">
        <v>1</v>
      </c>
      <c r="O39" s="19">
        <v>1</v>
      </c>
      <c r="P39" s="20">
        <v>217600</v>
      </c>
      <c r="Q39" s="20">
        <v>211700</v>
      </c>
      <c r="R39" s="20">
        <v>214300</v>
      </c>
      <c r="S39" s="18" t="s">
        <v>23</v>
      </c>
      <c r="T39" s="17">
        <v>0.59774928000000005</v>
      </c>
    </row>
    <row r="40" spans="1:20">
      <c r="A40" s="6" t="s">
        <v>46</v>
      </c>
      <c r="B40" s="2" t="s">
        <v>47</v>
      </c>
      <c r="C40" s="2" t="s">
        <v>52</v>
      </c>
      <c r="D40" s="10">
        <v>2069909</v>
      </c>
      <c r="E40" s="11" t="s">
        <v>70</v>
      </c>
      <c r="F40" s="12">
        <v>42815</v>
      </c>
      <c r="G40" s="16" t="s">
        <v>25</v>
      </c>
      <c r="H40" s="21">
        <v>200000</v>
      </c>
      <c r="I40" s="13" t="s">
        <v>26</v>
      </c>
      <c r="J40" s="18">
        <v>107.8</v>
      </c>
      <c r="K40" s="18">
        <v>104.25</v>
      </c>
      <c r="L40" s="18">
        <v>103.25</v>
      </c>
      <c r="M40" s="19">
        <v>1</v>
      </c>
      <c r="N40" s="19">
        <v>1</v>
      </c>
      <c r="O40" s="19">
        <v>1</v>
      </c>
      <c r="P40" s="20">
        <v>215600</v>
      </c>
      <c r="Q40" s="20">
        <v>208500</v>
      </c>
      <c r="R40" s="20">
        <v>206500</v>
      </c>
      <c r="S40" s="18" t="s">
        <v>23</v>
      </c>
      <c r="T40" s="17">
        <v>0.59225525999999995</v>
      </c>
    </row>
    <row r="41" spans="1:20">
      <c r="A41" s="6" t="s">
        <v>46</v>
      </c>
      <c r="B41" s="2" t="s">
        <v>47</v>
      </c>
      <c r="C41" s="2" t="s">
        <v>52</v>
      </c>
      <c r="D41" s="10">
        <v>4849143</v>
      </c>
      <c r="E41" s="11" t="s">
        <v>71</v>
      </c>
      <c r="F41" s="12">
        <v>40990</v>
      </c>
      <c r="G41" s="16" t="s">
        <v>25</v>
      </c>
      <c r="H41" s="21">
        <v>0</v>
      </c>
      <c r="I41" s="13" t="s">
        <v>26</v>
      </c>
      <c r="J41" s="18" t="s">
        <v>23</v>
      </c>
      <c r="K41" s="18">
        <v>0</v>
      </c>
      <c r="L41" s="18">
        <v>0</v>
      </c>
      <c r="M41" s="19">
        <v>1</v>
      </c>
      <c r="N41" s="19">
        <v>1</v>
      </c>
      <c r="O41" s="19">
        <v>1</v>
      </c>
      <c r="P41" s="20">
        <v>0</v>
      </c>
      <c r="Q41" s="20">
        <v>0</v>
      </c>
      <c r="R41" s="20">
        <v>0</v>
      </c>
      <c r="S41" s="18" t="s">
        <v>23</v>
      </c>
      <c r="T41" s="17">
        <v>0</v>
      </c>
    </row>
    <row r="42" spans="1:20">
      <c r="A42" s="6" t="s">
        <v>46</v>
      </c>
      <c r="B42" s="2" t="s">
        <v>47</v>
      </c>
      <c r="C42" s="2" t="s">
        <v>52</v>
      </c>
      <c r="D42" s="10">
        <v>2399133</v>
      </c>
      <c r="E42" s="11" t="s">
        <v>72</v>
      </c>
      <c r="F42" s="12">
        <v>42956</v>
      </c>
      <c r="G42" s="16" t="s">
        <v>25</v>
      </c>
      <c r="H42" s="21">
        <v>200000</v>
      </c>
      <c r="I42" s="13" t="s">
        <v>26</v>
      </c>
      <c r="J42" s="18">
        <v>109</v>
      </c>
      <c r="K42" s="18">
        <v>104.45</v>
      </c>
      <c r="L42" s="18">
        <v>105</v>
      </c>
      <c r="M42" s="19">
        <v>1</v>
      </c>
      <c r="N42" s="19">
        <v>1</v>
      </c>
      <c r="O42" s="19">
        <v>1</v>
      </c>
      <c r="P42" s="20">
        <v>218000</v>
      </c>
      <c r="Q42" s="20">
        <v>208900</v>
      </c>
      <c r="R42" s="20">
        <v>210000</v>
      </c>
      <c r="S42" s="18" t="s">
        <v>23</v>
      </c>
      <c r="T42" s="17">
        <v>0.59884808</v>
      </c>
    </row>
    <row r="43" spans="1:20">
      <c r="A43" s="6" t="s">
        <v>46</v>
      </c>
      <c r="B43" s="2" t="s">
        <v>47</v>
      </c>
      <c r="C43" s="2" t="s">
        <v>52</v>
      </c>
      <c r="D43" s="10">
        <v>2786624</v>
      </c>
      <c r="E43" s="11" t="s">
        <v>73</v>
      </c>
      <c r="F43" s="12">
        <v>43084</v>
      </c>
      <c r="G43" s="16" t="s">
        <v>25</v>
      </c>
      <c r="H43" s="21">
        <v>200000</v>
      </c>
      <c r="I43" s="13" t="s">
        <v>26</v>
      </c>
      <c r="J43" s="18">
        <v>111.2</v>
      </c>
      <c r="K43" s="18">
        <v>110.65</v>
      </c>
      <c r="L43" s="18">
        <v>107</v>
      </c>
      <c r="M43" s="19">
        <v>1</v>
      </c>
      <c r="N43" s="19">
        <v>1</v>
      </c>
      <c r="O43" s="19">
        <v>1</v>
      </c>
      <c r="P43" s="20">
        <v>222400</v>
      </c>
      <c r="Q43" s="20">
        <v>221300</v>
      </c>
      <c r="R43" s="20">
        <v>214000</v>
      </c>
      <c r="S43" s="18" t="s">
        <v>23</v>
      </c>
      <c r="T43" s="17">
        <v>0.61093492000000005</v>
      </c>
    </row>
    <row r="44" spans="1:20">
      <c r="A44" s="6" t="s">
        <v>46</v>
      </c>
      <c r="B44" s="2" t="s">
        <v>47</v>
      </c>
      <c r="C44" s="2" t="s">
        <v>52</v>
      </c>
      <c r="D44" s="10">
        <v>2894468</v>
      </c>
      <c r="E44" s="11" t="s">
        <v>74</v>
      </c>
      <c r="F44" s="12">
        <v>42793</v>
      </c>
      <c r="G44" s="16" t="s">
        <v>25</v>
      </c>
      <c r="H44" s="21">
        <v>200000</v>
      </c>
      <c r="I44" s="13" t="s">
        <v>26</v>
      </c>
      <c r="J44" s="18">
        <v>109.1</v>
      </c>
      <c r="K44" s="18">
        <v>105.8</v>
      </c>
      <c r="L44" s="18">
        <v>104.4</v>
      </c>
      <c r="M44" s="19">
        <v>1</v>
      </c>
      <c r="N44" s="19">
        <v>1</v>
      </c>
      <c r="O44" s="19">
        <v>1</v>
      </c>
      <c r="P44" s="20">
        <v>218200</v>
      </c>
      <c r="Q44" s="20">
        <v>211600</v>
      </c>
      <c r="R44" s="20">
        <v>208800</v>
      </c>
      <c r="S44" s="18" t="s">
        <v>23</v>
      </c>
      <c r="T44" s="17">
        <v>0.59939748000000004</v>
      </c>
    </row>
    <row r="45" spans="1:20">
      <c r="A45" s="6" t="s">
        <v>46</v>
      </c>
      <c r="B45" s="2" t="s">
        <v>47</v>
      </c>
      <c r="C45" s="2" t="s">
        <v>52</v>
      </c>
      <c r="D45" s="10">
        <v>4993283</v>
      </c>
      <c r="E45" s="11" t="s">
        <v>75</v>
      </c>
      <c r="F45" s="12">
        <v>42570</v>
      </c>
      <c r="G45" s="16" t="s">
        <v>25</v>
      </c>
      <c r="H45" s="21">
        <v>200000</v>
      </c>
      <c r="I45" s="13" t="s">
        <v>26</v>
      </c>
      <c r="J45" s="18">
        <v>109.3</v>
      </c>
      <c r="K45" s="18">
        <v>108.45</v>
      </c>
      <c r="L45" s="18">
        <v>109.65</v>
      </c>
      <c r="M45" s="19">
        <v>1</v>
      </c>
      <c r="N45" s="19">
        <v>1</v>
      </c>
      <c r="O45" s="19">
        <v>1</v>
      </c>
      <c r="P45" s="20">
        <v>218600</v>
      </c>
      <c r="Q45" s="20">
        <v>216900</v>
      </c>
      <c r="R45" s="20">
        <v>219300</v>
      </c>
      <c r="S45" s="18" t="s">
        <v>23</v>
      </c>
      <c r="T45" s="17">
        <v>0.60049629000000004</v>
      </c>
    </row>
    <row r="46" spans="1:20">
      <c r="A46" s="6" t="s">
        <v>46</v>
      </c>
      <c r="B46" s="2" t="s">
        <v>47</v>
      </c>
      <c r="C46" s="2" t="s">
        <v>52</v>
      </c>
      <c r="D46" s="10">
        <v>1625364</v>
      </c>
      <c r="E46" s="11" t="s">
        <v>76</v>
      </c>
      <c r="F46" s="12">
        <v>42937</v>
      </c>
      <c r="G46" s="16" t="s">
        <v>25</v>
      </c>
      <c r="H46" s="21">
        <v>200000</v>
      </c>
      <c r="I46" s="13" t="s">
        <v>26</v>
      </c>
      <c r="J46" s="18">
        <v>110.75</v>
      </c>
      <c r="K46" s="18">
        <v>106.9</v>
      </c>
      <c r="L46" s="18">
        <v>107.35</v>
      </c>
      <c r="M46" s="19">
        <v>1</v>
      </c>
      <c r="N46" s="19">
        <v>1</v>
      </c>
      <c r="O46" s="19">
        <v>1</v>
      </c>
      <c r="P46" s="20">
        <v>221500</v>
      </c>
      <c r="Q46" s="20">
        <v>213800</v>
      </c>
      <c r="R46" s="20">
        <v>214700</v>
      </c>
      <c r="S46" s="18" t="s">
        <v>23</v>
      </c>
      <c r="T46" s="17">
        <v>0.60846261000000001</v>
      </c>
    </row>
    <row r="47" spans="1:20">
      <c r="A47" s="6" t="s">
        <v>46</v>
      </c>
      <c r="B47" s="2" t="s">
        <v>47</v>
      </c>
      <c r="C47" s="2" t="s">
        <v>52</v>
      </c>
      <c r="D47" s="10">
        <v>3703328</v>
      </c>
      <c r="E47" s="11" t="s">
        <v>77</v>
      </c>
      <c r="F47" s="12">
        <v>42601</v>
      </c>
      <c r="G47" s="16" t="s">
        <v>25</v>
      </c>
      <c r="H47" s="21">
        <v>200000</v>
      </c>
      <c r="I47" s="13" t="s">
        <v>26</v>
      </c>
      <c r="J47" s="18">
        <v>108.95</v>
      </c>
      <c r="K47" s="18">
        <v>104.55</v>
      </c>
      <c r="L47" s="18">
        <v>109.4</v>
      </c>
      <c r="M47" s="19">
        <v>1</v>
      </c>
      <c r="N47" s="19">
        <v>1</v>
      </c>
      <c r="O47" s="19">
        <v>1</v>
      </c>
      <c r="P47" s="20">
        <v>217900</v>
      </c>
      <c r="Q47" s="20">
        <v>209100</v>
      </c>
      <c r="R47" s="20">
        <v>218800</v>
      </c>
      <c r="S47" s="18" t="s">
        <v>23</v>
      </c>
      <c r="T47" s="17">
        <v>0.59857338000000004</v>
      </c>
    </row>
    <row r="48" spans="1:20">
      <c r="A48" s="6" t="s">
        <v>46</v>
      </c>
      <c r="B48" s="2" t="s">
        <v>47</v>
      </c>
      <c r="C48" s="2" t="s">
        <v>52</v>
      </c>
      <c r="D48" s="10">
        <v>3097029</v>
      </c>
      <c r="E48" s="11" t="s">
        <v>78</v>
      </c>
      <c r="F48" s="12">
        <v>42898</v>
      </c>
      <c r="G48" s="16" t="s">
        <v>25</v>
      </c>
      <c r="H48" s="21">
        <v>200000</v>
      </c>
      <c r="I48" s="13" t="s">
        <v>26</v>
      </c>
      <c r="J48" s="18">
        <v>112.45</v>
      </c>
      <c r="K48" s="18">
        <v>109.5</v>
      </c>
      <c r="L48" s="18">
        <v>107.9</v>
      </c>
      <c r="M48" s="19">
        <v>1</v>
      </c>
      <c r="N48" s="19">
        <v>1</v>
      </c>
      <c r="O48" s="19">
        <v>1</v>
      </c>
      <c r="P48" s="20">
        <v>224900</v>
      </c>
      <c r="Q48" s="20">
        <v>219000</v>
      </c>
      <c r="R48" s="20">
        <v>215800</v>
      </c>
      <c r="S48" s="18" t="s">
        <v>23</v>
      </c>
      <c r="T48" s="17">
        <v>0.61780245</v>
      </c>
    </row>
    <row r="49" spans="1:20">
      <c r="A49" s="6" t="s">
        <v>46</v>
      </c>
      <c r="B49" s="2" t="s">
        <v>47</v>
      </c>
      <c r="C49" s="2" t="s">
        <v>52</v>
      </c>
      <c r="D49" s="10">
        <v>3183543</v>
      </c>
      <c r="E49" s="11" t="s">
        <v>79</v>
      </c>
      <c r="F49" s="12">
        <v>43662</v>
      </c>
      <c r="G49" s="16" t="s">
        <v>25</v>
      </c>
      <c r="H49" s="21">
        <v>200000</v>
      </c>
      <c r="I49" s="13" t="s">
        <v>26</v>
      </c>
      <c r="J49" s="18">
        <v>115.2</v>
      </c>
      <c r="K49" s="18">
        <v>111.25</v>
      </c>
      <c r="L49" s="18">
        <v>110.4</v>
      </c>
      <c r="M49" s="19">
        <v>1</v>
      </c>
      <c r="N49" s="19">
        <v>1</v>
      </c>
      <c r="O49" s="19">
        <v>1</v>
      </c>
      <c r="P49" s="20">
        <v>230400</v>
      </c>
      <c r="Q49" s="20">
        <v>222500</v>
      </c>
      <c r="R49" s="20">
        <v>220800</v>
      </c>
      <c r="S49" s="18" t="s">
        <v>23</v>
      </c>
      <c r="T49" s="17">
        <v>0.632911</v>
      </c>
    </row>
    <row r="50" spans="1:20">
      <c r="A50" s="6" t="s">
        <v>46</v>
      </c>
      <c r="B50" s="2" t="s">
        <v>47</v>
      </c>
      <c r="C50" s="2" t="s">
        <v>52</v>
      </c>
      <c r="D50" s="10">
        <v>3128087</v>
      </c>
      <c r="E50" s="11" t="s">
        <v>80</v>
      </c>
      <c r="F50" s="12">
        <v>43278</v>
      </c>
      <c r="G50" s="16" t="s">
        <v>25</v>
      </c>
      <c r="H50" s="21">
        <v>200000</v>
      </c>
      <c r="I50" s="13" t="s">
        <v>26</v>
      </c>
      <c r="J50" s="18">
        <v>114.1</v>
      </c>
      <c r="K50" s="18">
        <v>110.5</v>
      </c>
      <c r="L50" s="18">
        <v>108.75</v>
      </c>
      <c r="M50" s="19">
        <v>1</v>
      </c>
      <c r="N50" s="19">
        <v>1</v>
      </c>
      <c r="O50" s="19">
        <v>1</v>
      </c>
      <c r="P50" s="20">
        <v>228200</v>
      </c>
      <c r="Q50" s="20">
        <v>221000</v>
      </c>
      <c r="R50" s="20">
        <v>217500</v>
      </c>
      <c r="S50" s="18" t="s">
        <v>23</v>
      </c>
      <c r="T50" s="17">
        <v>0.62686757999999998</v>
      </c>
    </row>
    <row r="51" spans="1:20">
      <c r="A51" s="6" t="s">
        <v>46</v>
      </c>
      <c r="B51" s="2" t="s">
        <v>47</v>
      </c>
      <c r="C51" s="2" t="s">
        <v>52</v>
      </c>
      <c r="D51" s="10">
        <v>3138812</v>
      </c>
      <c r="E51" s="11" t="s">
        <v>81</v>
      </c>
      <c r="F51" s="12">
        <v>43283</v>
      </c>
      <c r="G51" s="16" t="s">
        <v>25</v>
      </c>
      <c r="H51" s="21">
        <v>200000</v>
      </c>
      <c r="I51" s="13" t="s">
        <v>26</v>
      </c>
      <c r="J51" s="18">
        <v>114.2</v>
      </c>
      <c r="K51" s="18">
        <v>111.3</v>
      </c>
      <c r="L51" s="18">
        <v>112.7</v>
      </c>
      <c r="M51" s="19">
        <v>1</v>
      </c>
      <c r="N51" s="19">
        <v>1</v>
      </c>
      <c r="O51" s="19">
        <v>1</v>
      </c>
      <c r="P51" s="20">
        <v>228400</v>
      </c>
      <c r="Q51" s="20">
        <v>222600</v>
      </c>
      <c r="R51" s="20">
        <v>225400</v>
      </c>
      <c r="S51" s="18" t="s">
        <v>23</v>
      </c>
      <c r="T51" s="17">
        <v>0.62741698000000001</v>
      </c>
    </row>
    <row r="52" spans="1:20">
      <c r="A52" s="6" t="s">
        <v>46</v>
      </c>
      <c r="B52" s="2" t="s">
        <v>47</v>
      </c>
      <c r="C52" s="2" t="s">
        <v>52</v>
      </c>
      <c r="D52" s="10">
        <v>3905020</v>
      </c>
      <c r="E52" s="11" t="s">
        <v>82</v>
      </c>
      <c r="F52" s="12">
        <v>42489</v>
      </c>
      <c r="G52" s="16" t="s">
        <v>25</v>
      </c>
      <c r="H52" s="21">
        <v>200000</v>
      </c>
      <c r="I52" s="13" t="s">
        <v>26</v>
      </c>
      <c r="J52" s="18">
        <v>101.9</v>
      </c>
      <c r="K52" s="18">
        <v>84.25</v>
      </c>
      <c r="L52" s="18">
        <v>110.7</v>
      </c>
      <c r="M52" s="19">
        <v>1</v>
      </c>
      <c r="N52" s="19">
        <v>1</v>
      </c>
      <c r="O52" s="19">
        <v>1</v>
      </c>
      <c r="P52" s="20">
        <v>203800</v>
      </c>
      <c r="Q52" s="20">
        <v>168500</v>
      </c>
      <c r="R52" s="20">
        <v>221400</v>
      </c>
      <c r="S52" s="18" t="s">
        <v>23</v>
      </c>
      <c r="T52" s="17">
        <v>0.55984054000000005</v>
      </c>
    </row>
    <row r="53" spans="1:20">
      <c r="A53" s="6" t="s">
        <v>46</v>
      </c>
      <c r="B53" s="2" t="s">
        <v>47</v>
      </c>
      <c r="C53" s="2" t="s">
        <v>52</v>
      </c>
      <c r="D53" s="10">
        <v>3670009</v>
      </c>
      <c r="E53" s="11" t="s">
        <v>83</v>
      </c>
      <c r="F53" s="12">
        <v>42107</v>
      </c>
      <c r="G53" s="16" t="s">
        <v>25</v>
      </c>
      <c r="H53" s="21">
        <v>200000</v>
      </c>
      <c r="I53" s="13" t="s">
        <v>26</v>
      </c>
      <c r="J53" s="18">
        <v>106.8</v>
      </c>
      <c r="K53" s="18">
        <v>106.2</v>
      </c>
      <c r="L53" s="18">
        <v>108.15</v>
      </c>
      <c r="M53" s="19">
        <v>1</v>
      </c>
      <c r="N53" s="19">
        <v>1</v>
      </c>
      <c r="O53" s="19">
        <v>1</v>
      </c>
      <c r="P53" s="20">
        <v>213600</v>
      </c>
      <c r="Q53" s="20">
        <v>212400</v>
      </c>
      <c r="R53" s="20">
        <v>216300</v>
      </c>
      <c r="S53" s="18" t="s">
        <v>23</v>
      </c>
      <c r="T53" s="17">
        <v>0.58676123999999996</v>
      </c>
    </row>
    <row r="54" spans="1:20">
      <c r="A54" s="6" t="s">
        <v>46</v>
      </c>
      <c r="B54" s="2" t="s">
        <v>47</v>
      </c>
      <c r="C54" s="2" t="s">
        <v>52</v>
      </c>
      <c r="D54" s="10">
        <v>2573931</v>
      </c>
      <c r="E54" s="11" t="s">
        <v>84</v>
      </c>
      <c r="F54" s="12">
        <v>43279</v>
      </c>
      <c r="G54" s="16" t="s">
        <v>25</v>
      </c>
      <c r="H54" s="21">
        <v>400000</v>
      </c>
      <c r="I54" s="13" t="s">
        <v>26</v>
      </c>
      <c r="J54" s="18">
        <v>113.9</v>
      </c>
      <c r="K54" s="18">
        <v>111.5</v>
      </c>
      <c r="L54" s="18">
        <v>110.05</v>
      </c>
      <c r="M54" s="19">
        <v>1</v>
      </c>
      <c r="N54" s="19">
        <v>1</v>
      </c>
      <c r="O54" s="19">
        <v>1</v>
      </c>
      <c r="P54" s="20">
        <v>455600</v>
      </c>
      <c r="Q54" s="20">
        <v>446000</v>
      </c>
      <c r="R54" s="20">
        <v>440200</v>
      </c>
      <c r="S54" s="18" t="s">
        <v>23</v>
      </c>
      <c r="T54" s="17">
        <v>1.2515375500000001</v>
      </c>
    </row>
    <row r="55" spans="1:20">
      <c r="A55" s="6" t="s">
        <v>46</v>
      </c>
      <c r="B55" s="2" t="s">
        <v>47</v>
      </c>
      <c r="C55" s="2" t="s">
        <v>52</v>
      </c>
      <c r="D55" s="10">
        <v>4435906</v>
      </c>
      <c r="E55" s="11" t="s">
        <v>85</v>
      </c>
      <c r="F55" s="12">
        <v>41978</v>
      </c>
      <c r="G55" s="16" t="s">
        <v>25</v>
      </c>
      <c r="H55" s="21">
        <v>200000</v>
      </c>
      <c r="I55" s="13" t="s">
        <v>26</v>
      </c>
      <c r="J55" s="18">
        <v>107.15</v>
      </c>
      <c r="K55" s="18">
        <v>107.35</v>
      </c>
      <c r="L55" s="18">
        <v>110.4</v>
      </c>
      <c r="M55" s="19">
        <v>1</v>
      </c>
      <c r="N55" s="19">
        <v>1</v>
      </c>
      <c r="O55" s="19">
        <v>1</v>
      </c>
      <c r="P55" s="20">
        <v>214300</v>
      </c>
      <c r="Q55" s="20">
        <v>214700</v>
      </c>
      <c r="R55" s="20">
        <v>220800</v>
      </c>
      <c r="S55" s="18" t="s">
        <v>23</v>
      </c>
      <c r="T55" s="17">
        <v>0.58868414000000002</v>
      </c>
    </row>
    <row r="56" spans="1:20">
      <c r="A56" s="6" t="s">
        <v>46</v>
      </c>
      <c r="B56" s="2" t="s">
        <v>47</v>
      </c>
      <c r="C56" s="2" t="s">
        <v>52</v>
      </c>
      <c r="D56" s="10">
        <v>3933410</v>
      </c>
      <c r="E56" s="11" t="s">
        <v>86</v>
      </c>
      <c r="F56" s="12">
        <v>42564</v>
      </c>
      <c r="G56" s="16" t="s">
        <v>25</v>
      </c>
      <c r="H56" s="21">
        <v>200000</v>
      </c>
      <c r="I56" s="13" t="s">
        <v>26</v>
      </c>
      <c r="J56" s="18">
        <v>111.6</v>
      </c>
      <c r="K56" s="18">
        <v>111.05</v>
      </c>
      <c r="L56" s="18">
        <v>111</v>
      </c>
      <c r="M56" s="19">
        <v>1</v>
      </c>
      <c r="N56" s="19">
        <v>1</v>
      </c>
      <c r="O56" s="19">
        <v>1</v>
      </c>
      <c r="P56" s="20">
        <v>223200</v>
      </c>
      <c r="Q56" s="20">
        <v>222100</v>
      </c>
      <c r="R56" s="20">
        <v>222000</v>
      </c>
      <c r="S56" s="18" t="s">
        <v>23</v>
      </c>
      <c r="T56" s="17">
        <v>0.61313253000000001</v>
      </c>
    </row>
    <row r="57" spans="1:20">
      <c r="A57" s="6" t="s">
        <v>46</v>
      </c>
      <c r="B57" s="2" t="s">
        <v>47</v>
      </c>
      <c r="C57" s="2" t="s">
        <v>52</v>
      </c>
      <c r="D57" s="10">
        <v>4420099</v>
      </c>
      <c r="E57" s="11" t="s">
        <v>87</v>
      </c>
      <c r="F57" s="12">
        <v>42450</v>
      </c>
      <c r="G57" s="16" t="s">
        <v>25</v>
      </c>
      <c r="H57" s="21">
        <v>200000</v>
      </c>
      <c r="I57" s="13" t="s">
        <v>26</v>
      </c>
      <c r="J57" s="18">
        <v>109.5</v>
      </c>
      <c r="K57" s="18">
        <v>109.35</v>
      </c>
      <c r="L57" s="18">
        <v>112.55</v>
      </c>
      <c r="M57" s="19">
        <v>1</v>
      </c>
      <c r="N57" s="19">
        <v>1</v>
      </c>
      <c r="O57" s="19">
        <v>1</v>
      </c>
      <c r="P57" s="20">
        <v>219000</v>
      </c>
      <c r="Q57" s="20">
        <v>218700</v>
      </c>
      <c r="R57" s="20">
        <v>225100</v>
      </c>
      <c r="S57" s="18" t="s">
        <v>23</v>
      </c>
      <c r="T57" s="17">
        <v>0.60159509</v>
      </c>
    </row>
    <row r="58" spans="1:20">
      <c r="A58" s="6" t="s">
        <v>46</v>
      </c>
      <c r="B58" s="2" t="s">
        <v>47</v>
      </c>
      <c r="C58" s="2" t="s">
        <v>88</v>
      </c>
      <c r="D58" s="10">
        <v>2798451</v>
      </c>
      <c r="E58" s="11" t="s">
        <v>89</v>
      </c>
      <c r="F58" s="12">
        <v>42907</v>
      </c>
      <c r="G58" s="16" t="s">
        <v>25</v>
      </c>
      <c r="H58" s="21">
        <v>200000</v>
      </c>
      <c r="I58" s="13" t="s">
        <v>26</v>
      </c>
      <c r="J58" s="18">
        <v>110.95</v>
      </c>
      <c r="K58" s="18">
        <v>109.5</v>
      </c>
      <c r="L58" s="18">
        <v>107.35</v>
      </c>
      <c r="M58" s="19">
        <v>1</v>
      </c>
      <c r="N58" s="19">
        <v>1</v>
      </c>
      <c r="O58" s="19">
        <v>1</v>
      </c>
      <c r="P58" s="20">
        <v>221900</v>
      </c>
      <c r="Q58" s="20">
        <v>219000</v>
      </c>
      <c r="R58" s="20">
        <v>214700</v>
      </c>
      <c r="S58" s="18" t="s">
        <v>23</v>
      </c>
      <c r="T58" s="17">
        <v>0.60956142000000002</v>
      </c>
    </row>
    <row r="59" spans="1:20">
      <c r="A59" s="6" t="s">
        <v>46</v>
      </c>
      <c r="B59" s="2" t="s">
        <v>47</v>
      </c>
      <c r="C59" s="2" t="s">
        <v>88</v>
      </c>
      <c r="D59" s="10">
        <v>4359520</v>
      </c>
      <c r="E59" s="11" t="s">
        <v>90</v>
      </c>
      <c r="F59" s="12">
        <v>43311</v>
      </c>
      <c r="G59" s="16" t="s">
        <v>25</v>
      </c>
      <c r="H59" s="21">
        <v>180000</v>
      </c>
      <c r="I59" s="13" t="s">
        <v>26</v>
      </c>
      <c r="J59" s="18">
        <v>119.15</v>
      </c>
      <c r="K59" s="18">
        <v>118.2</v>
      </c>
      <c r="L59" s="18">
        <v>117.1</v>
      </c>
      <c r="M59" s="19">
        <v>1</v>
      </c>
      <c r="N59" s="19">
        <v>1</v>
      </c>
      <c r="O59" s="19">
        <v>1</v>
      </c>
      <c r="P59" s="20">
        <v>214470</v>
      </c>
      <c r="Q59" s="20">
        <v>212760</v>
      </c>
      <c r="R59" s="20">
        <v>210780</v>
      </c>
      <c r="S59" s="18" t="s">
        <v>23</v>
      </c>
      <c r="T59" s="17">
        <v>0.58915114000000002</v>
      </c>
    </row>
    <row r="60" spans="1:20">
      <c r="A60" s="6" t="s">
        <v>46</v>
      </c>
      <c r="B60" s="2" t="s">
        <v>47</v>
      </c>
      <c r="C60" s="2" t="s">
        <v>88</v>
      </c>
      <c r="D60" s="10">
        <v>4763081</v>
      </c>
      <c r="E60" s="11" t="s">
        <v>91</v>
      </c>
      <c r="F60" s="12">
        <v>42339</v>
      </c>
      <c r="G60" s="16" t="s">
        <v>25</v>
      </c>
      <c r="H60" s="21">
        <v>200000</v>
      </c>
      <c r="I60" s="13" t="s">
        <v>26</v>
      </c>
      <c r="J60" s="18">
        <v>109.55</v>
      </c>
      <c r="K60" s="18">
        <v>111.65</v>
      </c>
      <c r="L60" s="18">
        <v>112.1</v>
      </c>
      <c r="M60" s="19">
        <v>1</v>
      </c>
      <c r="N60" s="19">
        <v>1</v>
      </c>
      <c r="O60" s="19">
        <v>1</v>
      </c>
      <c r="P60" s="20">
        <v>219100</v>
      </c>
      <c r="Q60" s="20">
        <v>223300</v>
      </c>
      <c r="R60" s="20">
        <v>224200</v>
      </c>
      <c r="S60" s="18" t="s">
        <v>23</v>
      </c>
      <c r="T60" s="17">
        <v>0.60186978999999996</v>
      </c>
    </row>
    <row r="61" spans="1:20">
      <c r="A61" s="6" t="s">
        <v>46</v>
      </c>
      <c r="B61" s="2" t="s">
        <v>47</v>
      </c>
      <c r="C61" s="2" t="s">
        <v>88</v>
      </c>
      <c r="D61" s="10">
        <v>3983667</v>
      </c>
      <c r="E61" s="11" t="s">
        <v>92</v>
      </c>
      <c r="F61" s="12">
        <v>42517</v>
      </c>
      <c r="G61" s="16" t="s">
        <v>25</v>
      </c>
      <c r="H61" s="21">
        <v>200000</v>
      </c>
      <c r="I61" s="13" t="s">
        <v>26</v>
      </c>
      <c r="J61" s="18">
        <v>111.45</v>
      </c>
      <c r="K61" s="18">
        <v>112.5</v>
      </c>
      <c r="L61" s="18">
        <v>112.3</v>
      </c>
      <c r="M61" s="19">
        <v>1</v>
      </c>
      <c r="N61" s="19">
        <v>1</v>
      </c>
      <c r="O61" s="19">
        <v>1</v>
      </c>
      <c r="P61" s="20">
        <v>222900</v>
      </c>
      <c r="Q61" s="20">
        <v>225000</v>
      </c>
      <c r="R61" s="20">
        <v>224600</v>
      </c>
      <c r="S61" s="18" t="s">
        <v>23</v>
      </c>
      <c r="T61" s="17">
        <v>0.61230843000000001</v>
      </c>
    </row>
    <row r="62" spans="1:20">
      <c r="A62" s="6" t="s">
        <v>46</v>
      </c>
      <c r="B62" s="2" t="s">
        <v>93</v>
      </c>
      <c r="C62" s="2" t="s">
        <v>94</v>
      </c>
      <c r="D62" s="10">
        <v>18809874</v>
      </c>
      <c r="E62" s="11" t="s">
        <v>95</v>
      </c>
      <c r="F62" s="12">
        <v>43641</v>
      </c>
      <c r="G62" s="16" t="s">
        <v>25</v>
      </c>
      <c r="H62" s="21">
        <v>400000</v>
      </c>
      <c r="I62" s="13" t="s">
        <v>26</v>
      </c>
      <c r="J62" s="18">
        <v>104.75</v>
      </c>
      <c r="K62" s="18">
        <v>100.39700000000001</v>
      </c>
      <c r="L62" s="18">
        <v>100.39700000000001</v>
      </c>
      <c r="M62" s="19">
        <v>1</v>
      </c>
      <c r="N62" s="19">
        <v>1</v>
      </c>
      <c r="O62" s="19">
        <v>1</v>
      </c>
      <c r="P62" s="20">
        <v>419000</v>
      </c>
      <c r="Q62" s="20">
        <v>401588</v>
      </c>
      <c r="R62" s="20">
        <v>401588</v>
      </c>
      <c r="S62" s="18" t="s">
        <v>23</v>
      </c>
      <c r="T62" s="17">
        <v>1.150997</v>
      </c>
    </row>
    <row r="63" spans="1:20">
      <c r="A63" s="6" t="s">
        <v>46</v>
      </c>
      <c r="B63" s="2" t="s">
        <v>93</v>
      </c>
      <c r="C63" s="2" t="s">
        <v>94</v>
      </c>
      <c r="D63" s="10">
        <v>18051318</v>
      </c>
      <c r="E63" s="11" t="s">
        <v>96</v>
      </c>
      <c r="F63" s="12">
        <v>44827</v>
      </c>
      <c r="G63" s="16" t="s">
        <v>25</v>
      </c>
      <c r="H63" s="21">
        <v>360000</v>
      </c>
      <c r="I63" s="13" t="s">
        <v>26</v>
      </c>
      <c r="J63" s="18">
        <v>105.1</v>
      </c>
      <c r="K63" s="18">
        <v>100.33211111</v>
      </c>
      <c r="L63" s="18">
        <v>100.33211111</v>
      </c>
      <c r="M63" s="19">
        <v>1</v>
      </c>
      <c r="N63" s="19">
        <v>1</v>
      </c>
      <c r="O63" s="19">
        <v>1</v>
      </c>
      <c r="P63" s="20">
        <v>378360</v>
      </c>
      <c r="Q63" s="20">
        <v>361195.6</v>
      </c>
      <c r="R63" s="20">
        <v>361195.6</v>
      </c>
      <c r="S63" s="18" t="s">
        <v>23</v>
      </c>
      <c r="T63" s="17">
        <v>1.0393585299999999</v>
      </c>
    </row>
    <row r="64" spans="1:20">
      <c r="A64" s="6" t="s">
        <v>46</v>
      </c>
      <c r="B64" s="2" t="s">
        <v>93</v>
      </c>
      <c r="C64" s="2" t="s">
        <v>94</v>
      </c>
      <c r="D64" s="10">
        <v>2126180</v>
      </c>
      <c r="E64" s="11" t="s">
        <v>97</v>
      </c>
      <c r="F64" s="12">
        <v>41047</v>
      </c>
      <c r="G64" s="16" t="s">
        <v>25</v>
      </c>
      <c r="H64" s="21">
        <v>0</v>
      </c>
      <c r="I64" s="13" t="s">
        <v>26</v>
      </c>
      <c r="J64" s="18" t="s">
        <v>23</v>
      </c>
      <c r="K64" s="18">
        <v>0</v>
      </c>
      <c r="L64" s="18">
        <v>0</v>
      </c>
      <c r="M64" s="19">
        <v>1</v>
      </c>
      <c r="N64" s="19">
        <v>1</v>
      </c>
      <c r="O64" s="19">
        <v>1</v>
      </c>
      <c r="P64" s="20">
        <v>0</v>
      </c>
      <c r="Q64" s="20">
        <v>0</v>
      </c>
      <c r="R64" s="20">
        <v>0</v>
      </c>
      <c r="S64" s="18" t="s">
        <v>23</v>
      </c>
      <c r="T64" s="17">
        <v>0</v>
      </c>
    </row>
    <row r="65" spans="1:20">
      <c r="A65" s="6" t="s">
        <v>46</v>
      </c>
      <c r="B65" s="2" t="s">
        <v>93</v>
      </c>
      <c r="C65" s="2" t="s">
        <v>94</v>
      </c>
      <c r="D65" s="10">
        <v>13694028</v>
      </c>
      <c r="E65" s="11" t="s">
        <v>98</v>
      </c>
      <c r="F65" s="12">
        <v>44459</v>
      </c>
      <c r="G65" s="16" t="s">
        <v>25</v>
      </c>
      <c r="H65" s="21">
        <v>200000</v>
      </c>
      <c r="I65" s="13" t="s">
        <v>26</v>
      </c>
      <c r="J65" s="18">
        <v>100.1</v>
      </c>
      <c r="K65" s="18">
        <v>99.55</v>
      </c>
      <c r="L65" s="18">
        <v>100.322</v>
      </c>
      <c r="M65" s="19">
        <v>1</v>
      </c>
      <c r="N65" s="19">
        <v>1</v>
      </c>
      <c r="O65" s="19">
        <v>1</v>
      </c>
      <c r="P65" s="20">
        <v>200200</v>
      </c>
      <c r="Q65" s="20">
        <v>199100</v>
      </c>
      <c r="R65" s="20">
        <v>200644</v>
      </c>
      <c r="S65" s="18" t="s">
        <v>23</v>
      </c>
      <c r="T65" s="17">
        <v>0.54995130999999997</v>
      </c>
    </row>
    <row r="66" spans="1:20">
      <c r="A66" s="6" t="s">
        <v>46</v>
      </c>
      <c r="B66" s="2" t="s">
        <v>93</v>
      </c>
      <c r="C66" s="2" t="s">
        <v>94</v>
      </c>
      <c r="D66" s="10">
        <v>2156208</v>
      </c>
      <c r="E66" s="11" t="s">
        <v>99</v>
      </c>
      <c r="F66" s="12">
        <v>41061</v>
      </c>
      <c r="G66" s="16" t="s">
        <v>25</v>
      </c>
      <c r="H66" s="21">
        <v>0</v>
      </c>
      <c r="I66" s="13" t="s">
        <v>26</v>
      </c>
      <c r="J66" s="18" t="s">
        <v>23</v>
      </c>
      <c r="K66" s="18">
        <v>0</v>
      </c>
      <c r="L66" s="18">
        <v>0</v>
      </c>
      <c r="M66" s="19">
        <v>1</v>
      </c>
      <c r="N66" s="19">
        <v>1</v>
      </c>
      <c r="O66" s="19">
        <v>1</v>
      </c>
      <c r="P66" s="20">
        <v>0</v>
      </c>
      <c r="Q66" s="20">
        <v>0</v>
      </c>
      <c r="R66" s="20">
        <v>0</v>
      </c>
      <c r="S66" s="18" t="s">
        <v>23</v>
      </c>
      <c r="T66" s="17">
        <v>0</v>
      </c>
    </row>
    <row r="67" spans="1:20">
      <c r="A67" s="6" t="s">
        <v>46</v>
      </c>
      <c r="B67" s="2" t="s">
        <v>93</v>
      </c>
      <c r="C67" s="2" t="s">
        <v>94</v>
      </c>
      <c r="D67" s="10">
        <v>2864464</v>
      </c>
      <c r="E67" s="11" t="s">
        <v>100</v>
      </c>
      <c r="F67" s="12">
        <v>43145</v>
      </c>
      <c r="G67" s="16" t="s">
        <v>25</v>
      </c>
      <c r="H67" s="21">
        <v>200000</v>
      </c>
      <c r="I67" s="13" t="s">
        <v>26</v>
      </c>
      <c r="J67" s="18">
        <v>112.55</v>
      </c>
      <c r="K67" s="18">
        <v>111.1</v>
      </c>
      <c r="L67" s="18">
        <v>110</v>
      </c>
      <c r="M67" s="19">
        <v>1</v>
      </c>
      <c r="N67" s="19">
        <v>1</v>
      </c>
      <c r="O67" s="19">
        <v>1</v>
      </c>
      <c r="P67" s="20">
        <v>225100</v>
      </c>
      <c r="Q67" s="20">
        <v>222200</v>
      </c>
      <c r="R67" s="20">
        <v>220000</v>
      </c>
      <c r="S67" s="18" t="s">
        <v>23</v>
      </c>
      <c r="T67" s="17">
        <v>0.61835185000000004</v>
      </c>
    </row>
    <row r="68" spans="1:20">
      <c r="A68" s="6" t="s">
        <v>46</v>
      </c>
      <c r="B68" s="2" t="s">
        <v>93</v>
      </c>
      <c r="C68" s="2" t="s">
        <v>94</v>
      </c>
      <c r="D68" s="10">
        <v>13309063</v>
      </c>
      <c r="E68" s="11" t="s">
        <v>101</v>
      </c>
      <c r="F68" s="12">
        <v>44404</v>
      </c>
      <c r="G68" s="16" t="s">
        <v>25</v>
      </c>
      <c r="H68" s="21">
        <v>200000</v>
      </c>
      <c r="I68" s="13" t="s">
        <v>26</v>
      </c>
      <c r="J68" s="18">
        <v>113.35</v>
      </c>
      <c r="K68" s="18">
        <v>104.1</v>
      </c>
      <c r="L68" s="18">
        <v>99.885999999999996</v>
      </c>
      <c r="M68" s="19">
        <v>1</v>
      </c>
      <c r="N68" s="19">
        <v>1</v>
      </c>
      <c r="O68" s="19">
        <v>1</v>
      </c>
      <c r="P68" s="20">
        <v>226700</v>
      </c>
      <c r="Q68" s="20">
        <v>208200</v>
      </c>
      <c r="R68" s="20">
        <v>199772</v>
      </c>
      <c r="S68" s="18" t="s">
        <v>23</v>
      </c>
      <c r="T68" s="17">
        <v>0.62274706000000002</v>
      </c>
    </row>
    <row r="69" spans="1:20">
      <c r="A69" s="6" t="s">
        <v>46</v>
      </c>
      <c r="B69" s="2" t="s">
        <v>93</v>
      </c>
      <c r="C69" s="2" t="s">
        <v>94</v>
      </c>
      <c r="D69" s="10">
        <v>4622991</v>
      </c>
      <c r="E69" s="11" t="s">
        <v>102</v>
      </c>
      <c r="F69" s="12">
        <v>43403</v>
      </c>
      <c r="G69" s="16" t="s">
        <v>25</v>
      </c>
      <c r="H69" s="21">
        <v>200000</v>
      </c>
      <c r="I69" s="13" t="s">
        <v>26</v>
      </c>
      <c r="J69" s="18">
        <v>112.45</v>
      </c>
      <c r="K69" s="18">
        <v>112.75</v>
      </c>
      <c r="L69" s="18">
        <v>116.45</v>
      </c>
      <c r="M69" s="19">
        <v>1</v>
      </c>
      <c r="N69" s="19">
        <v>1</v>
      </c>
      <c r="O69" s="19">
        <v>1</v>
      </c>
      <c r="P69" s="20">
        <v>224900</v>
      </c>
      <c r="Q69" s="20">
        <v>225500</v>
      </c>
      <c r="R69" s="20">
        <v>232900</v>
      </c>
      <c r="S69" s="18" t="s">
        <v>23</v>
      </c>
      <c r="T69" s="17">
        <v>0.61780245</v>
      </c>
    </row>
    <row r="70" spans="1:20">
      <c r="A70" s="6" t="s">
        <v>46</v>
      </c>
      <c r="B70" s="2" t="s">
        <v>93</v>
      </c>
      <c r="C70" s="2" t="s">
        <v>94</v>
      </c>
      <c r="D70" s="10">
        <v>120763</v>
      </c>
      <c r="E70" s="11" t="s">
        <v>103</v>
      </c>
      <c r="F70" s="12">
        <v>38605</v>
      </c>
      <c r="G70" s="16" t="s">
        <v>25</v>
      </c>
      <c r="H70" s="21">
        <v>2200</v>
      </c>
      <c r="I70" s="13" t="s">
        <v>26</v>
      </c>
      <c r="J70" s="18">
        <v>10.7</v>
      </c>
      <c r="K70" s="18">
        <v>14</v>
      </c>
      <c r="L70" s="18">
        <v>10</v>
      </c>
      <c r="M70" s="19">
        <v>1</v>
      </c>
      <c r="N70" s="19">
        <v>1</v>
      </c>
      <c r="O70" s="19">
        <v>1</v>
      </c>
      <c r="P70" s="20">
        <v>235.4</v>
      </c>
      <c r="Q70" s="20">
        <v>308</v>
      </c>
      <c r="R70" s="20">
        <v>220</v>
      </c>
      <c r="S70" s="18" t="s">
        <v>23</v>
      </c>
      <c r="T70" s="17">
        <v>6.4665000000000002E-4</v>
      </c>
    </row>
    <row r="71" spans="1:20">
      <c r="A71" s="6" t="s">
        <v>46</v>
      </c>
      <c r="B71" s="2" t="s">
        <v>93</v>
      </c>
      <c r="C71" s="2" t="s">
        <v>104</v>
      </c>
      <c r="D71" s="10">
        <v>11535746</v>
      </c>
      <c r="E71" s="11" t="s">
        <v>105</v>
      </c>
      <c r="F71" s="12">
        <v>42559</v>
      </c>
      <c r="G71" s="16" t="s">
        <v>25</v>
      </c>
      <c r="H71" s="21">
        <v>400000</v>
      </c>
      <c r="I71" s="13" t="s">
        <v>26</v>
      </c>
      <c r="J71" s="18">
        <v>103.69</v>
      </c>
      <c r="K71" s="18">
        <v>103.45</v>
      </c>
      <c r="L71" s="18">
        <v>100.157</v>
      </c>
      <c r="M71" s="19">
        <v>1</v>
      </c>
      <c r="N71" s="19">
        <v>1</v>
      </c>
      <c r="O71" s="19">
        <v>1</v>
      </c>
      <c r="P71" s="20">
        <v>414760</v>
      </c>
      <c r="Q71" s="20">
        <v>413800</v>
      </c>
      <c r="R71" s="20">
        <v>400628</v>
      </c>
      <c r="S71" s="18" t="s">
        <v>23</v>
      </c>
      <c r="T71" s="17">
        <v>1.13934968</v>
      </c>
    </row>
    <row r="72" spans="1:20">
      <c r="A72" s="6" t="s">
        <v>46</v>
      </c>
      <c r="B72" s="2" t="s">
        <v>93</v>
      </c>
      <c r="C72" s="2" t="s">
        <v>104</v>
      </c>
      <c r="D72" s="10">
        <v>11707615</v>
      </c>
      <c r="E72" s="11" t="s">
        <v>106</v>
      </c>
      <c r="F72" s="12">
        <v>43242</v>
      </c>
      <c r="G72" s="16" t="s">
        <v>25</v>
      </c>
      <c r="H72" s="21">
        <v>400000</v>
      </c>
      <c r="I72" s="13" t="s">
        <v>26</v>
      </c>
      <c r="J72" s="18">
        <v>105.52</v>
      </c>
      <c r="K72" s="18">
        <v>103.35</v>
      </c>
      <c r="L72" s="18">
        <v>98.433000000000007</v>
      </c>
      <c r="M72" s="19">
        <v>1</v>
      </c>
      <c r="N72" s="19">
        <v>1</v>
      </c>
      <c r="O72" s="19">
        <v>1</v>
      </c>
      <c r="P72" s="20">
        <v>422080</v>
      </c>
      <c r="Q72" s="20">
        <v>413400</v>
      </c>
      <c r="R72" s="20">
        <v>393732</v>
      </c>
      <c r="S72" s="18" t="s">
        <v>23</v>
      </c>
      <c r="T72" s="17">
        <v>1.15945779</v>
      </c>
    </row>
    <row r="73" spans="1:20">
      <c r="A73" s="6" t="s">
        <v>46</v>
      </c>
      <c r="B73" s="2" t="s">
        <v>93</v>
      </c>
      <c r="C73" s="2" t="s">
        <v>104</v>
      </c>
      <c r="D73" s="10">
        <v>14338396</v>
      </c>
      <c r="E73" s="11" t="s">
        <v>107</v>
      </c>
      <c r="F73" s="12">
        <v>44530</v>
      </c>
      <c r="G73" s="16" t="s">
        <v>25</v>
      </c>
      <c r="H73" s="21">
        <v>400000</v>
      </c>
      <c r="I73" s="13" t="s">
        <v>26</v>
      </c>
      <c r="J73" s="18">
        <v>104.14</v>
      </c>
      <c r="K73" s="18">
        <v>101.2</v>
      </c>
      <c r="L73" s="18">
        <v>100.61199999999999</v>
      </c>
      <c r="M73" s="19">
        <v>1</v>
      </c>
      <c r="N73" s="19">
        <v>1</v>
      </c>
      <c r="O73" s="19">
        <v>1</v>
      </c>
      <c r="P73" s="20">
        <v>416560</v>
      </c>
      <c r="Q73" s="20">
        <v>404800</v>
      </c>
      <c r="R73" s="20">
        <v>402448</v>
      </c>
      <c r="S73" s="18" t="s">
        <v>23</v>
      </c>
      <c r="T73" s="17">
        <v>1.1442942899999999</v>
      </c>
    </row>
    <row r="74" spans="1:20">
      <c r="A74" s="6" t="s">
        <v>46</v>
      </c>
      <c r="B74" s="2" t="s">
        <v>93</v>
      </c>
      <c r="C74" s="2" t="s">
        <v>104</v>
      </c>
      <c r="D74" s="10">
        <v>13684699</v>
      </c>
      <c r="E74" s="11" t="s">
        <v>108</v>
      </c>
      <c r="F74" s="12">
        <v>44441</v>
      </c>
      <c r="G74" s="16" t="s">
        <v>25</v>
      </c>
      <c r="H74" s="21">
        <v>400000</v>
      </c>
      <c r="I74" s="13" t="s">
        <v>26</v>
      </c>
      <c r="J74" s="18">
        <v>105.25</v>
      </c>
      <c r="K74" s="18">
        <v>101.6</v>
      </c>
      <c r="L74" s="18">
        <v>99.796999999999997</v>
      </c>
      <c r="M74" s="19">
        <v>1</v>
      </c>
      <c r="N74" s="19">
        <v>1</v>
      </c>
      <c r="O74" s="19">
        <v>1</v>
      </c>
      <c r="P74" s="20">
        <v>421000</v>
      </c>
      <c r="Q74" s="20">
        <v>406400</v>
      </c>
      <c r="R74" s="20">
        <v>399188</v>
      </c>
      <c r="S74" s="18" t="s">
        <v>23</v>
      </c>
      <c r="T74" s="17">
        <v>1.15649102</v>
      </c>
    </row>
    <row r="75" spans="1:20">
      <c r="A75" s="6" t="s">
        <v>46</v>
      </c>
      <c r="B75" s="2" t="s">
        <v>93</v>
      </c>
      <c r="C75" s="2" t="s">
        <v>104</v>
      </c>
      <c r="D75" s="10">
        <v>2591505</v>
      </c>
      <c r="E75" s="11" t="s">
        <v>109</v>
      </c>
      <c r="F75" s="12">
        <v>42913</v>
      </c>
      <c r="G75" s="16" t="s">
        <v>25</v>
      </c>
      <c r="H75" s="21">
        <v>200000</v>
      </c>
      <c r="I75" s="13" t="s">
        <v>26</v>
      </c>
      <c r="J75" s="18">
        <v>112</v>
      </c>
      <c r="K75" s="18">
        <v>112.45</v>
      </c>
      <c r="L75" s="18">
        <v>111.7</v>
      </c>
      <c r="M75" s="19">
        <v>1</v>
      </c>
      <c r="N75" s="19">
        <v>1</v>
      </c>
      <c r="O75" s="19">
        <v>1</v>
      </c>
      <c r="P75" s="20">
        <v>224000</v>
      </c>
      <c r="Q75" s="20">
        <v>224900</v>
      </c>
      <c r="R75" s="20">
        <v>223400</v>
      </c>
      <c r="S75" s="18" t="s">
        <v>23</v>
      </c>
      <c r="T75" s="17">
        <v>0.61533013999999997</v>
      </c>
    </row>
    <row r="76" spans="1:20">
      <c r="A76" s="6" t="s">
        <v>46</v>
      </c>
      <c r="B76" s="2" t="s">
        <v>93</v>
      </c>
      <c r="C76" s="2" t="s">
        <v>104</v>
      </c>
      <c r="D76" s="10">
        <v>3561369</v>
      </c>
      <c r="E76" s="11" t="s">
        <v>110</v>
      </c>
      <c r="F76" s="12">
        <v>43446</v>
      </c>
      <c r="G76" s="16" t="s">
        <v>25</v>
      </c>
      <c r="H76" s="21">
        <v>400000</v>
      </c>
      <c r="I76" s="13" t="s">
        <v>26</v>
      </c>
      <c r="J76" s="18">
        <v>116.15</v>
      </c>
      <c r="K76" s="18">
        <v>115.8</v>
      </c>
      <c r="L76" s="18">
        <v>114.65</v>
      </c>
      <c r="M76" s="19">
        <v>1</v>
      </c>
      <c r="N76" s="19">
        <v>1</v>
      </c>
      <c r="O76" s="19">
        <v>1</v>
      </c>
      <c r="P76" s="20">
        <v>464600</v>
      </c>
      <c r="Q76" s="20">
        <v>463200</v>
      </c>
      <c r="R76" s="20">
        <v>458600</v>
      </c>
      <c r="S76" s="18" t="s">
        <v>23</v>
      </c>
      <c r="T76" s="17">
        <v>1.2762606299999999</v>
      </c>
    </row>
    <row r="77" spans="1:20">
      <c r="A77" s="6" t="s">
        <v>46</v>
      </c>
      <c r="B77" s="2" t="s">
        <v>93</v>
      </c>
      <c r="C77" s="2" t="s">
        <v>104</v>
      </c>
      <c r="D77" s="10">
        <v>2642404</v>
      </c>
      <c r="E77" s="11" t="s">
        <v>111</v>
      </c>
      <c r="F77" s="12">
        <v>43327</v>
      </c>
      <c r="G77" s="16" t="s">
        <v>25</v>
      </c>
      <c r="H77" s="21">
        <v>200000</v>
      </c>
      <c r="I77" s="13" t="s">
        <v>26</v>
      </c>
      <c r="J77" s="18">
        <v>114.85</v>
      </c>
      <c r="K77" s="18">
        <v>114.5</v>
      </c>
      <c r="L77" s="18">
        <v>113.5</v>
      </c>
      <c r="M77" s="19">
        <v>1</v>
      </c>
      <c r="N77" s="19">
        <v>1</v>
      </c>
      <c r="O77" s="19">
        <v>1</v>
      </c>
      <c r="P77" s="20">
        <v>229700</v>
      </c>
      <c r="Q77" s="20">
        <v>229000</v>
      </c>
      <c r="R77" s="20">
        <v>227000</v>
      </c>
      <c r="S77" s="18" t="s">
        <v>23</v>
      </c>
      <c r="T77" s="17">
        <v>0.63098809</v>
      </c>
    </row>
    <row r="78" spans="1:20">
      <c r="A78" s="6" t="s">
        <v>46</v>
      </c>
      <c r="B78" s="2" t="s">
        <v>93</v>
      </c>
      <c r="C78" s="2" t="s">
        <v>104</v>
      </c>
      <c r="D78" s="10">
        <v>14714434</v>
      </c>
      <c r="E78" s="11" t="s">
        <v>112</v>
      </c>
      <c r="F78" s="12">
        <v>42758</v>
      </c>
      <c r="G78" s="16" t="s">
        <v>25</v>
      </c>
      <c r="H78" s="21">
        <v>400000</v>
      </c>
      <c r="I78" s="13" t="s">
        <v>26</v>
      </c>
      <c r="J78" s="18">
        <v>101.66</v>
      </c>
      <c r="K78" s="18">
        <v>100.46899999999999</v>
      </c>
      <c r="L78" s="18">
        <v>100.46899999999999</v>
      </c>
      <c r="M78" s="19">
        <v>1</v>
      </c>
      <c r="N78" s="19">
        <v>1</v>
      </c>
      <c r="O78" s="19">
        <v>1</v>
      </c>
      <c r="P78" s="20">
        <v>406640</v>
      </c>
      <c r="Q78" s="20">
        <v>401876</v>
      </c>
      <c r="R78" s="20">
        <v>401876</v>
      </c>
      <c r="S78" s="18" t="s">
        <v>23</v>
      </c>
      <c r="T78" s="17">
        <v>1.1170439599999999</v>
      </c>
    </row>
    <row r="79" spans="1:20">
      <c r="A79" s="6" t="s">
        <v>46</v>
      </c>
      <c r="B79" s="2" t="s">
        <v>93</v>
      </c>
      <c r="C79" s="2" t="s">
        <v>113</v>
      </c>
      <c r="D79" s="10">
        <v>18575435</v>
      </c>
      <c r="E79" s="11" t="s">
        <v>114</v>
      </c>
      <c r="F79" s="12">
        <v>44713</v>
      </c>
      <c r="G79" s="16" t="s">
        <v>25</v>
      </c>
      <c r="H79" s="21">
        <v>200000</v>
      </c>
      <c r="I79" s="13" t="s">
        <v>26</v>
      </c>
      <c r="J79" s="18">
        <v>102.35</v>
      </c>
      <c r="K79" s="18">
        <v>100.63800000000001</v>
      </c>
      <c r="L79" s="18">
        <v>100.63800000000001</v>
      </c>
      <c r="M79" s="19">
        <v>1</v>
      </c>
      <c r="N79" s="19">
        <v>1</v>
      </c>
      <c r="O79" s="19">
        <v>1</v>
      </c>
      <c r="P79" s="20">
        <v>204700</v>
      </c>
      <c r="Q79" s="20">
        <v>201276</v>
      </c>
      <c r="R79" s="20">
        <v>201276</v>
      </c>
      <c r="S79" s="18" t="s">
        <v>23</v>
      </c>
      <c r="T79" s="17">
        <v>0.56231284999999998</v>
      </c>
    </row>
    <row r="80" spans="1:20">
      <c r="A80" s="6" t="s">
        <v>46</v>
      </c>
      <c r="B80" s="2" t="s">
        <v>93</v>
      </c>
      <c r="C80" s="2" t="s">
        <v>113</v>
      </c>
      <c r="D80" s="10">
        <v>1984796</v>
      </c>
      <c r="E80" s="11" t="s">
        <v>115</v>
      </c>
      <c r="F80" s="12">
        <v>43063</v>
      </c>
      <c r="G80" s="16" t="s">
        <v>25</v>
      </c>
      <c r="H80" s="21">
        <v>200000</v>
      </c>
      <c r="I80" s="13" t="s">
        <v>26</v>
      </c>
      <c r="J80" s="18">
        <v>113.05</v>
      </c>
      <c r="K80" s="18">
        <v>112.05</v>
      </c>
      <c r="L80" s="18">
        <v>111.1</v>
      </c>
      <c r="M80" s="19">
        <v>1</v>
      </c>
      <c r="N80" s="19">
        <v>1</v>
      </c>
      <c r="O80" s="19">
        <v>1</v>
      </c>
      <c r="P80" s="20">
        <v>226100</v>
      </c>
      <c r="Q80" s="20">
        <v>224100</v>
      </c>
      <c r="R80" s="20">
        <v>222200</v>
      </c>
      <c r="S80" s="18" t="s">
        <v>23</v>
      </c>
      <c r="T80" s="17">
        <v>0.62109886000000003</v>
      </c>
    </row>
    <row r="81" spans="1:20">
      <c r="A81" s="6" t="s">
        <v>116</v>
      </c>
      <c r="B81" s="2" t="s">
        <v>117</v>
      </c>
      <c r="C81" s="2" t="s">
        <v>118</v>
      </c>
      <c r="D81" s="10">
        <v>2756608</v>
      </c>
      <c r="E81" s="11" t="s">
        <v>119</v>
      </c>
      <c r="F81" s="12">
        <v>42658</v>
      </c>
      <c r="G81" s="16" t="s">
        <v>25</v>
      </c>
      <c r="H81" s="21">
        <v>120000</v>
      </c>
      <c r="I81" s="13" t="s">
        <v>31</v>
      </c>
      <c r="J81" s="18">
        <v>111.8</v>
      </c>
      <c r="K81" s="18">
        <v>107.6</v>
      </c>
      <c r="L81" s="18">
        <v>110.86000002</v>
      </c>
      <c r="M81" s="19">
        <v>1.2124699999999999</v>
      </c>
      <c r="N81" s="19">
        <v>1.2167899600000001</v>
      </c>
      <c r="O81" s="19">
        <v>1.288743</v>
      </c>
      <c r="P81" s="20">
        <v>162664.97519999999</v>
      </c>
      <c r="Q81" s="20">
        <v>157111.92000000001</v>
      </c>
      <c r="R81" s="20">
        <v>171444.0588</v>
      </c>
      <c r="S81" s="18" t="s">
        <v>23</v>
      </c>
      <c r="T81" s="17">
        <v>0.44684224</v>
      </c>
    </row>
    <row r="82" spans="1:20">
      <c r="A82" s="6" t="s">
        <v>116</v>
      </c>
      <c r="B82" s="2" t="s">
        <v>117</v>
      </c>
      <c r="C82" s="2" t="s">
        <v>118</v>
      </c>
      <c r="D82" s="10">
        <v>2700435</v>
      </c>
      <c r="E82" s="11" t="s">
        <v>120</v>
      </c>
      <c r="F82" s="12">
        <v>42628</v>
      </c>
      <c r="G82" s="16" t="s">
        <v>25</v>
      </c>
      <c r="H82" s="21">
        <v>120000</v>
      </c>
      <c r="I82" s="13" t="s">
        <v>31</v>
      </c>
      <c r="J82" s="18">
        <v>108.62</v>
      </c>
      <c r="K82" s="18">
        <v>108.62</v>
      </c>
      <c r="L82" s="18">
        <v>109.69</v>
      </c>
      <c r="M82" s="19">
        <v>1.2124699999999999</v>
      </c>
      <c r="N82" s="19">
        <v>1.2167900300000001</v>
      </c>
      <c r="O82" s="19">
        <v>1.288743</v>
      </c>
      <c r="P82" s="20">
        <v>158038.18968000001</v>
      </c>
      <c r="Q82" s="20">
        <v>158601.28</v>
      </c>
      <c r="R82" s="20">
        <v>169634.6636</v>
      </c>
      <c r="S82" s="18" t="s">
        <v>23</v>
      </c>
      <c r="T82" s="17">
        <v>0.43413241000000002</v>
      </c>
    </row>
    <row r="83" spans="1:20">
      <c r="A83" s="6" t="s">
        <v>116</v>
      </c>
      <c r="B83" s="2" t="s">
        <v>117</v>
      </c>
      <c r="C83" s="2" t="s">
        <v>118</v>
      </c>
      <c r="D83" s="10">
        <v>407678</v>
      </c>
      <c r="E83" s="11" t="s">
        <v>121</v>
      </c>
      <c r="F83" s="12">
        <v>41708</v>
      </c>
      <c r="G83" s="16" t="s">
        <v>25</v>
      </c>
      <c r="H83" s="21">
        <v>120000</v>
      </c>
      <c r="I83" s="13" t="s">
        <v>31</v>
      </c>
      <c r="J83" s="18">
        <v>105.31</v>
      </c>
      <c r="K83" s="18">
        <v>106.1</v>
      </c>
      <c r="L83" s="18">
        <v>110.32000006</v>
      </c>
      <c r="M83" s="19">
        <v>1.2124699999999999</v>
      </c>
      <c r="N83" s="19">
        <v>1.2167899799999999</v>
      </c>
      <c r="O83" s="19">
        <v>1.288743</v>
      </c>
      <c r="P83" s="20">
        <v>153222.25883999999</v>
      </c>
      <c r="Q83" s="20">
        <v>154921.70000000001</v>
      </c>
      <c r="R83" s="20">
        <v>170608.9534</v>
      </c>
      <c r="S83" s="18" t="s">
        <v>23</v>
      </c>
      <c r="T83" s="17">
        <v>0.42090301000000002</v>
      </c>
    </row>
    <row r="84" spans="1:20">
      <c r="A84" s="6" t="s">
        <v>116</v>
      </c>
      <c r="B84" s="2" t="s">
        <v>117</v>
      </c>
      <c r="C84" s="2" t="s">
        <v>118</v>
      </c>
      <c r="D84" s="10">
        <v>3116079</v>
      </c>
      <c r="E84" s="11" t="s">
        <v>122</v>
      </c>
      <c r="F84" s="12">
        <v>42920</v>
      </c>
      <c r="G84" s="16" t="s">
        <v>25</v>
      </c>
      <c r="H84" s="21">
        <v>120000</v>
      </c>
      <c r="I84" s="13" t="s">
        <v>31</v>
      </c>
      <c r="J84" s="18">
        <v>117.94</v>
      </c>
      <c r="K84" s="18">
        <v>117.545</v>
      </c>
      <c r="L84" s="18">
        <v>116.51000005</v>
      </c>
      <c r="M84" s="19">
        <v>1.2124699999999999</v>
      </c>
      <c r="N84" s="19">
        <v>1.2167900199999999</v>
      </c>
      <c r="O84" s="19">
        <v>1.288743</v>
      </c>
      <c r="P84" s="20">
        <v>171598.45415999999</v>
      </c>
      <c r="Q84" s="20">
        <v>171633.1</v>
      </c>
      <c r="R84" s="20">
        <v>180181.73639999999</v>
      </c>
      <c r="S84" s="18" t="s">
        <v>23</v>
      </c>
      <c r="T84" s="17">
        <v>0.47138258999999999</v>
      </c>
    </row>
    <row r="85" spans="1:20">
      <c r="A85" s="6" t="s">
        <v>116</v>
      </c>
      <c r="B85" s="2" t="s">
        <v>117</v>
      </c>
      <c r="C85" s="2" t="s">
        <v>118</v>
      </c>
      <c r="D85" s="10">
        <v>1633971</v>
      </c>
      <c r="E85" s="11" t="s">
        <v>123</v>
      </c>
      <c r="F85" s="12">
        <v>42193</v>
      </c>
      <c r="G85" s="16" t="s">
        <v>25</v>
      </c>
      <c r="H85" s="21">
        <v>200000</v>
      </c>
      <c r="I85" s="13" t="s">
        <v>31</v>
      </c>
      <c r="J85" s="18">
        <v>108.72</v>
      </c>
      <c r="K85" s="18">
        <v>108.68</v>
      </c>
      <c r="L85" s="18">
        <v>110.23999997999999</v>
      </c>
      <c r="M85" s="19">
        <v>1.2124699999999999</v>
      </c>
      <c r="N85" s="19">
        <v>1.2167899799999999</v>
      </c>
      <c r="O85" s="19">
        <v>1.288743</v>
      </c>
      <c r="P85" s="20">
        <v>263639.4768</v>
      </c>
      <c r="Q85" s="20">
        <v>264481.46999999997</v>
      </c>
      <c r="R85" s="20">
        <v>284142.05660000001</v>
      </c>
      <c r="S85" s="18" t="s">
        <v>23</v>
      </c>
      <c r="T85" s="17">
        <v>0.72422016</v>
      </c>
    </row>
    <row r="86" spans="1:20">
      <c r="A86" s="6" t="s">
        <v>116</v>
      </c>
      <c r="B86" s="2" t="s">
        <v>117</v>
      </c>
      <c r="C86" s="2" t="s">
        <v>118</v>
      </c>
      <c r="D86" s="10">
        <v>3545232</v>
      </c>
      <c r="E86" s="11" t="s">
        <v>124</v>
      </c>
      <c r="F86" s="12">
        <v>41927</v>
      </c>
      <c r="G86" s="16" t="s">
        <v>25</v>
      </c>
      <c r="H86" s="21">
        <v>120000</v>
      </c>
      <c r="I86" s="13" t="s">
        <v>31</v>
      </c>
      <c r="J86" s="18">
        <v>107.5</v>
      </c>
      <c r="K86" s="18">
        <v>106.8</v>
      </c>
      <c r="L86" s="18">
        <v>110.43000001</v>
      </c>
      <c r="M86" s="19">
        <v>1.2124699999999999</v>
      </c>
      <c r="N86" s="19">
        <v>1.2167900300000001</v>
      </c>
      <c r="O86" s="19">
        <v>1.288743</v>
      </c>
      <c r="P86" s="20">
        <v>156408.63</v>
      </c>
      <c r="Q86" s="20">
        <v>155943.81</v>
      </c>
      <c r="R86" s="20">
        <v>170779.0674</v>
      </c>
      <c r="S86" s="18" t="s">
        <v>23</v>
      </c>
      <c r="T86" s="17">
        <v>0.42965599999999998</v>
      </c>
    </row>
    <row r="87" spans="1:20">
      <c r="A87" s="6" t="s">
        <v>116</v>
      </c>
      <c r="B87" s="2" t="s">
        <v>117</v>
      </c>
      <c r="C87" s="2" t="s">
        <v>118</v>
      </c>
      <c r="D87" s="10">
        <v>1840107</v>
      </c>
      <c r="E87" s="11" t="s">
        <v>125</v>
      </c>
      <c r="F87" s="12">
        <v>41751</v>
      </c>
      <c r="G87" s="16" t="s">
        <v>25</v>
      </c>
      <c r="H87" s="21">
        <v>200000</v>
      </c>
      <c r="I87" s="13" t="s">
        <v>31</v>
      </c>
      <c r="J87" s="18">
        <v>105.17</v>
      </c>
      <c r="K87" s="18">
        <v>104.88</v>
      </c>
      <c r="L87" s="18">
        <v>108.33999998</v>
      </c>
      <c r="M87" s="19">
        <v>1.2124699999999999</v>
      </c>
      <c r="N87" s="19">
        <v>1.21679</v>
      </c>
      <c r="O87" s="19">
        <v>1.288743</v>
      </c>
      <c r="P87" s="20">
        <v>255030.93979999999</v>
      </c>
      <c r="Q87" s="20">
        <v>255233.87</v>
      </c>
      <c r="R87" s="20">
        <v>279244.83319999999</v>
      </c>
      <c r="S87" s="18" t="s">
        <v>23</v>
      </c>
      <c r="T87" s="17">
        <v>0.70057241999999997</v>
      </c>
    </row>
    <row r="88" spans="1:20">
      <c r="A88" s="6" t="s">
        <v>116</v>
      </c>
      <c r="B88" s="2" t="s">
        <v>117</v>
      </c>
      <c r="C88" s="2" t="s">
        <v>118</v>
      </c>
      <c r="D88" s="10">
        <v>2871067</v>
      </c>
      <c r="E88" s="11" t="s">
        <v>126</v>
      </c>
      <c r="F88" s="12">
        <v>42751</v>
      </c>
      <c r="G88" s="16" t="s">
        <v>25</v>
      </c>
      <c r="H88" s="21">
        <v>120000</v>
      </c>
      <c r="I88" s="13" t="s">
        <v>31</v>
      </c>
      <c r="J88" s="18">
        <v>113.59</v>
      </c>
      <c r="K88" s="18">
        <v>111.3</v>
      </c>
      <c r="L88" s="18">
        <v>112.03000003</v>
      </c>
      <c r="M88" s="19">
        <v>1.2124699999999999</v>
      </c>
      <c r="N88" s="19">
        <v>1.2167899799999999</v>
      </c>
      <c r="O88" s="19">
        <v>1.288743</v>
      </c>
      <c r="P88" s="20">
        <v>165269.36076000001</v>
      </c>
      <c r="Q88" s="20">
        <v>162514.47</v>
      </c>
      <c r="R88" s="20">
        <v>173253.454</v>
      </c>
      <c r="S88" s="18" t="s">
        <v>23</v>
      </c>
      <c r="T88" s="17">
        <v>0.45399651000000002</v>
      </c>
    </row>
    <row r="89" spans="1:20">
      <c r="A89" s="6" t="s">
        <v>116</v>
      </c>
      <c r="B89" s="2" t="s">
        <v>117</v>
      </c>
      <c r="C89" s="2" t="s">
        <v>118</v>
      </c>
      <c r="D89" s="10">
        <v>3208187</v>
      </c>
      <c r="E89" s="11" t="s">
        <v>127</v>
      </c>
      <c r="F89" s="12">
        <v>42180</v>
      </c>
      <c r="G89" s="16" t="s">
        <v>25</v>
      </c>
      <c r="H89" s="21">
        <v>120000</v>
      </c>
      <c r="I89" s="13" t="s">
        <v>31</v>
      </c>
      <c r="J89" s="18">
        <v>109.48</v>
      </c>
      <c r="K89" s="18">
        <v>106.25</v>
      </c>
      <c r="L89" s="18">
        <v>111.77999997000001</v>
      </c>
      <c r="M89" s="19">
        <v>1.2124699999999999</v>
      </c>
      <c r="N89" s="19">
        <v>1.2167899600000001</v>
      </c>
      <c r="O89" s="19">
        <v>1.288743</v>
      </c>
      <c r="P89" s="20">
        <v>159289.45872</v>
      </c>
      <c r="Q89" s="20">
        <v>155140.72</v>
      </c>
      <c r="R89" s="20">
        <v>172866.83100000001</v>
      </c>
      <c r="S89" s="18" t="s">
        <v>23</v>
      </c>
      <c r="T89" s="17">
        <v>0.43756966000000003</v>
      </c>
    </row>
    <row r="90" spans="1:20">
      <c r="A90" s="6" t="s">
        <v>116</v>
      </c>
      <c r="B90" s="2" t="s">
        <v>117</v>
      </c>
      <c r="C90" s="2" t="s">
        <v>118</v>
      </c>
      <c r="D90" s="10">
        <v>3230038</v>
      </c>
      <c r="E90" s="11" t="s">
        <v>128</v>
      </c>
      <c r="F90" s="12">
        <v>43023</v>
      </c>
      <c r="G90" s="16" t="s">
        <v>25</v>
      </c>
      <c r="H90" s="21">
        <v>120000</v>
      </c>
      <c r="I90" s="13" t="s">
        <v>31</v>
      </c>
      <c r="J90" s="18">
        <v>118.9</v>
      </c>
      <c r="K90" s="18">
        <v>112.29</v>
      </c>
      <c r="L90" s="18">
        <v>116.69</v>
      </c>
      <c r="M90" s="19">
        <v>1.2124699999999999</v>
      </c>
      <c r="N90" s="19">
        <v>1.21679001</v>
      </c>
      <c r="O90" s="19">
        <v>1.288743</v>
      </c>
      <c r="P90" s="20">
        <v>172995.21960000001</v>
      </c>
      <c r="Q90" s="20">
        <v>163960.01999999999</v>
      </c>
      <c r="R90" s="20">
        <v>180460.1048</v>
      </c>
      <c r="S90" s="18" t="s">
        <v>23</v>
      </c>
      <c r="T90" s="17">
        <v>0.47521952000000001</v>
      </c>
    </row>
    <row r="91" spans="1:20">
      <c r="A91" s="6" t="s">
        <v>116</v>
      </c>
      <c r="B91" s="2" t="s">
        <v>117</v>
      </c>
      <c r="C91" s="2" t="s">
        <v>118</v>
      </c>
      <c r="D91" s="10">
        <v>1908381</v>
      </c>
      <c r="E91" s="11" t="s">
        <v>129</v>
      </c>
      <c r="F91" s="12">
        <v>42019</v>
      </c>
      <c r="G91" s="16" t="s">
        <v>25</v>
      </c>
      <c r="H91" s="21">
        <v>120000</v>
      </c>
      <c r="I91" s="13" t="s">
        <v>31</v>
      </c>
      <c r="J91" s="18">
        <v>105.35</v>
      </c>
      <c r="K91" s="18">
        <v>99.19</v>
      </c>
      <c r="L91" s="18">
        <v>99.600000030000004</v>
      </c>
      <c r="M91" s="19">
        <v>1.2124699999999999</v>
      </c>
      <c r="N91" s="19">
        <v>1.21679</v>
      </c>
      <c r="O91" s="19">
        <v>1.288743</v>
      </c>
      <c r="P91" s="20">
        <v>153280.45740000001</v>
      </c>
      <c r="Q91" s="20">
        <v>144832.07999999999</v>
      </c>
      <c r="R91" s="20">
        <v>154030.56340000001</v>
      </c>
      <c r="S91" s="18" t="s">
        <v>23</v>
      </c>
      <c r="T91" s="17">
        <v>0.42106287999999997</v>
      </c>
    </row>
    <row r="92" spans="1:20">
      <c r="A92" s="6" t="s">
        <v>116</v>
      </c>
      <c r="B92" s="2" t="s">
        <v>117</v>
      </c>
      <c r="C92" s="2" t="s">
        <v>130</v>
      </c>
      <c r="D92" s="10">
        <v>1821739</v>
      </c>
      <c r="E92" s="11" t="s">
        <v>131</v>
      </c>
      <c r="F92" s="12">
        <v>41722</v>
      </c>
      <c r="G92" s="16" t="s">
        <v>25</v>
      </c>
      <c r="H92" s="21">
        <v>1000000</v>
      </c>
      <c r="I92" s="13" t="s">
        <v>132</v>
      </c>
      <c r="J92" s="18">
        <v>104.38</v>
      </c>
      <c r="K92" s="18">
        <v>107.307</v>
      </c>
      <c r="L92" s="18">
        <v>106.98399997999999</v>
      </c>
      <c r="M92" s="19">
        <v>11.815799999999999</v>
      </c>
      <c r="N92" s="19">
        <v>12.08070023</v>
      </c>
      <c r="O92" s="19">
        <v>13.486653820000001</v>
      </c>
      <c r="P92" s="20">
        <v>123333.3204</v>
      </c>
      <c r="Q92" s="20">
        <v>129634.37</v>
      </c>
      <c r="R92" s="20">
        <v>144285.61720000001</v>
      </c>
      <c r="S92" s="18" t="s">
        <v>23</v>
      </c>
      <c r="T92" s="17">
        <v>0.33879780999999998</v>
      </c>
    </row>
    <row r="93" spans="1:20">
      <c r="A93" s="6" t="s">
        <v>116</v>
      </c>
      <c r="B93" s="2" t="s">
        <v>117</v>
      </c>
      <c r="C93" s="2" t="s">
        <v>133</v>
      </c>
      <c r="D93" s="10">
        <v>2287962</v>
      </c>
      <c r="E93" s="11" t="s">
        <v>134</v>
      </c>
      <c r="F93" s="12">
        <v>41289</v>
      </c>
      <c r="G93" s="16" t="s">
        <v>25</v>
      </c>
      <c r="H93" s="21">
        <v>60000</v>
      </c>
      <c r="I93" s="13" t="s">
        <v>34</v>
      </c>
      <c r="J93" s="18">
        <v>101.28</v>
      </c>
      <c r="K93" s="18">
        <v>103.9</v>
      </c>
      <c r="L93" s="18">
        <v>108.06</v>
      </c>
      <c r="M93" s="19">
        <v>0.91579999999999995</v>
      </c>
      <c r="N93" s="19">
        <v>0.93809993999999997</v>
      </c>
      <c r="O93" s="19">
        <v>1.014</v>
      </c>
      <c r="P93" s="20">
        <v>55651.3344</v>
      </c>
      <c r="Q93" s="20">
        <v>58481.15</v>
      </c>
      <c r="R93" s="20">
        <v>65743.703999999998</v>
      </c>
      <c r="S93" s="18" t="s">
        <v>23</v>
      </c>
      <c r="T93" s="17">
        <v>0.15287475</v>
      </c>
    </row>
    <row r="94" spans="1:20">
      <c r="A94" s="6" t="s">
        <v>116</v>
      </c>
      <c r="B94" s="2" t="s">
        <v>117</v>
      </c>
      <c r="C94" s="2" t="s">
        <v>133</v>
      </c>
      <c r="D94" s="10">
        <v>2332843</v>
      </c>
      <c r="E94" s="11" t="s">
        <v>135</v>
      </c>
      <c r="F94" s="12">
        <v>42324</v>
      </c>
      <c r="G94" s="16" t="s">
        <v>25</v>
      </c>
      <c r="H94" s="21">
        <v>200000</v>
      </c>
      <c r="I94" s="13" t="s">
        <v>34</v>
      </c>
      <c r="J94" s="18">
        <v>114.41</v>
      </c>
      <c r="K94" s="18">
        <v>113.2</v>
      </c>
      <c r="L94" s="18">
        <v>114.59</v>
      </c>
      <c r="M94" s="19">
        <v>0.91579999999999995</v>
      </c>
      <c r="N94" s="19">
        <v>0.93810000000000004</v>
      </c>
      <c r="O94" s="19">
        <v>1.014</v>
      </c>
      <c r="P94" s="20">
        <v>209553.356</v>
      </c>
      <c r="Q94" s="20">
        <v>212385.84</v>
      </c>
      <c r="R94" s="20">
        <v>232388.52</v>
      </c>
      <c r="S94" s="18" t="s">
        <v>23</v>
      </c>
      <c r="T94" s="17">
        <v>0.57564506999999998</v>
      </c>
    </row>
    <row r="95" spans="1:20">
      <c r="A95" s="6" t="s">
        <v>116</v>
      </c>
      <c r="B95" s="2" t="s">
        <v>117</v>
      </c>
      <c r="C95" s="2" t="s">
        <v>133</v>
      </c>
      <c r="D95" s="10">
        <v>2885899</v>
      </c>
      <c r="E95" s="11" t="s">
        <v>136</v>
      </c>
      <c r="F95" s="12">
        <v>41668</v>
      </c>
      <c r="G95" s="16" t="s">
        <v>25</v>
      </c>
      <c r="H95" s="21">
        <v>60000</v>
      </c>
      <c r="I95" s="13" t="s">
        <v>34</v>
      </c>
      <c r="J95" s="18">
        <v>110.2</v>
      </c>
      <c r="K95" s="18">
        <v>108.13</v>
      </c>
      <c r="L95" s="18">
        <v>112.39</v>
      </c>
      <c r="M95" s="19">
        <v>0.91579999999999995</v>
      </c>
      <c r="N95" s="19">
        <v>0.93809997000000001</v>
      </c>
      <c r="O95" s="19">
        <v>1.014</v>
      </c>
      <c r="P95" s="20">
        <v>60552.696000000004</v>
      </c>
      <c r="Q95" s="20">
        <v>60862.05</v>
      </c>
      <c r="R95" s="20">
        <v>68378.076000000001</v>
      </c>
      <c r="S95" s="18" t="s">
        <v>23</v>
      </c>
      <c r="T95" s="17">
        <v>0.16633882999999999</v>
      </c>
    </row>
    <row r="96" spans="1:20">
      <c r="A96" s="6" t="s">
        <v>116</v>
      </c>
      <c r="B96" s="2" t="s">
        <v>117</v>
      </c>
      <c r="C96" s="2" t="s">
        <v>133</v>
      </c>
      <c r="D96" s="10">
        <v>2571747</v>
      </c>
      <c r="E96" s="11" t="s">
        <v>137</v>
      </c>
      <c r="F96" s="12">
        <v>42515</v>
      </c>
      <c r="G96" s="16" t="s">
        <v>25</v>
      </c>
      <c r="H96" s="21">
        <v>60000</v>
      </c>
      <c r="I96" s="13" t="s">
        <v>34</v>
      </c>
      <c r="J96" s="18">
        <v>115.91</v>
      </c>
      <c r="K96" s="18">
        <v>92.48</v>
      </c>
      <c r="L96" s="18">
        <v>117.16</v>
      </c>
      <c r="M96" s="19">
        <v>0.91579999999999995</v>
      </c>
      <c r="N96" s="19">
        <v>0.93809995000000002</v>
      </c>
      <c r="O96" s="19">
        <v>1.014</v>
      </c>
      <c r="P96" s="20">
        <v>63690.226799999997</v>
      </c>
      <c r="Q96" s="20">
        <v>52053.29</v>
      </c>
      <c r="R96" s="20">
        <v>71280.144</v>
      </c>
      <c r="S96" s="18" t="s">
        <v>23</v>
      </c>
      <c r="T96" s="17">
        <v>0.17495765999999999</v>
      </c>
    </row>
    <row r="97" spans="1:20">
      <c r="A97" s="6" t="s">
        <v>116</v>
      </c>
      <c r="B97" s="2" t="s">
        <v>117</v>
      </c>
      <c r="C97" s="2" t="s">
        <v>133</v>
      </c>
      <c r="D97" s="10">
        <v>2731055</v>
      </c>
      <c r="E97" s="11" t="s">
        <v>138</v>
      </c>
      <c r="F97" s="12">
        <v>42648</v>
      </c>
      <c r="G97" s="16" t="s">
        <v>25</v>
      </c>
      <c r="H97" s="21">
        <v>60000</v>
      </c>
      <c r="I97" s="13" t="s">
        <v>34</v>
      </c>
      <c r="J97" s="18">
        <v>113.46</v>
      </c>
      <c r="K97" s="18">
        <v>112.83</v>
      </c>
      <c r="L97" s="18">
        <v>116</v>
      </c>
      <c r="M97" s="19">
        <v>0.91579999999999995</v>
      </c>
      <c r="N97" s="19">
        <v>0.93809993999999997</v>
      </c>
      <c r="O97" s="19">
        <v>1.014</v>
      </c>
      <c r="P97" s="20">
        <v>62344.000800000002</v>
      </c>
      <c r="Q97" s="20">
        <v>63507.49</v>
      </c>
      <c r="R97" s="20">
        <v>70574.399999999994</v>
      </c>
      <c r="S97" s="18" t="s">
        <v>23</v>
      </c>
      <c r="T97" s="17">
        <v>0.17125956000000001</v>
      </c>
    </row>
    <row r="98" spans="1:20">
      <c r="A98" s="6" t="s">
        <v>139</v>
      </c>
      <c r="B98" s="2" t="s">
        <v>140</v>
      </c>
      <c r="C98" s="2" t="s">
        <v>141</v>
      </c>
      <c r="D98" s="10">
        <v>1222171</v>
      </c>
      <c r="E98" s="11" t="s">
        <v>142</v>
      </c>
      <c r="F98" s="12" t="s">
        <v>23</v>
      </c>
      <c r="G98" s="16" t="s">
        <v>25</v>
      </c>
      <c r="H98" s="21">
        <v>24258.02</v>
      </c>
      <c r="I98" s="13" t="s">
        <v>26</v>
      </c>
      <c r="J98" s="18">
        <v>18.75</v>
      </c>
      <c r="K98" s="18">
        <v>17.71178068</v>
      </c>
      <c r="L98" s="18">
        <v>19.529490790000001</v>
      </c>
      <c r="M98" s="19">
        <v>1</v>
      </c>
      <c r="N98" s="19">
        <v>1</v>
      </c>
      <c r="O98" s="19">
        <v>1</v>
      </c>
      <c r="P98" s="20">
        <v>454837.875</v>
      </c>
      <c r="Q98" s="20">
        <v>429652.73</v>
      </c>
      <c r="R98" s="20">
        <v>473746.77807833999</v>
      </c>
      <c r="S98" s="18" t="s">
        <v>23</v>
      </c>
      <c r="T98" s="17">
        <v>1.2494439799999999</v>
      </c>
    </row>
    <row r="99" spans="1:20">
      <c r="A99" s="6" t="s">
        <v>139</v>
      </c>
      <c r="B99" s="2" t="s">
        <v>140</v>
      </c>
      <c r="C99" s="2" t="s">
        <v>141</v>
      </c>
      <c r="D99" s="10">
        <v>1222171</v>
      </c>
      <c r="E99" s="11" t="s">
        <v>143</v>
      </c>
      <c r="F99" s="12" t="s">
        <v>23</v>
      </c>
      <c r="G99" s="16" t="s">
        <v>25</v>
      </c>
      <c r="H99" s="21">
        <v>0</v>
      </c>
      <c r="I99" s="13" t="s">
        <v>26</v>
      </c>
      <c r="J99" s="18" t="s">
        <v>23</v>
      </c>
      <c r="K99" s="18">
        <v>0</v>
      </c>
      <c r="L99" s="18">
        <v>0</v>
      </c>
      <c r="M99" s="19">
        <v>1</v>
      </c>
      <c r="N99" s="19">
        <v>1</v>
      </c>
      <c r="O99" s="19">
        <v>1</v>
      </c>
      <c r="P99" s="20">
        <v>0</v>
      </c>
      <c r="Q99" s="20">
        <v>0</v>
      </c>
      <c r="R99" s="20">
        <v>0</v>
      </c>
      <c r="S99" s="18" t="s">
        <v>23</v>
      </c>
      <c r="T99" s="17">
        <v>0</v>
      </c>
    </row>
    <row r="100" spans="1:20">
      <c r="A100" s="6" t="s">
        <v>139</v>
      </c>
      <c r="B100" s="2" t="s">
        <v>140</v>
      </c>
      <c r="C100" s="2" t="s">
        <v>141</v>
      </c>
      <c r="D100" s="10">
        <v>1222171</v>
      </c>
      <c r="E100" s="11" t="s">
        <v>144</v>
      </c>
      <c r="F100" s="12" t="s">
        <v>23</v>
      </c>
      <c r="G100" s="16" t="s">
        <v>25</v>
      </c>
      <c r="H100" s="21">
        <v>0</v>
      </c>
      <c r="I100" s="13" t="s">
        <v>26</v>
      </c>
      <c r="J100" s="18" t="s">
        <v>23</v>
      </c>
      <c r="K100" s="18">
        <v>0</v>
      </c>
      <c r="L100" s="18">
        <v>0</v>
      </c>
      <c r="M100" s="19">
        <v>1</v>
      </c>
      <c r="N100" s="19">
        <v>1</v>
      </c>
      <c r="O100" s="19">
        <v>1</v>
      </c>
      <c r="P100" s="20">
        <v>0</v>
      </c>
      <c r="Q100" s="20">
        <v>0</v>
      </c>
      <c r="R100" s="20">
        <v>0</v>
      </c>
      <c r="S100" s="18" t="s">
        <v>23</v>
      </c>
      <c r="T100" s="17">
        <v>0</v>
      </c>
    </row>
    <row r="101" spans="1:20">
      <c r="A101" s="6" t="s">
        <v>139</v>
      </c>
      <c r="B101" s="2" t="s">
        <v>140</v>
      </c>
      <c r="C101" s="2" t="s">
        <v>141</v>
      </c>
      <c r="D101" s="10">
        <v>1222171</v>
      </c>
      <c r="E101" s="11" t="s">
        <v>145</v>
      </c>
      <c r="F101" s="12" t="s">
        <v>23</v>
      </c>
      <c r="G101" s="16" t="s">
        <v>25</v>
      </c>
      <c r="H101" s="21">
        <v>0</v>
      </c>
      <c r="I101" s="13" t="s">
        <v>26</v>
      </c>
      <c r="J101" s="18" t="s">
        <v>23</v>
      </c>
      <c r="K101" s="18">
        <v>0</v>
      </c>
      <c r="L101" s="18">
        <v>0</v>
      </c>
      <c r="M101" s="19">
        <v>1</v>
      </c>
      <c r="N101" s="19">
        <v>1</v>
      </c>
      <c r="O101" s="19">
        <v>1</v>
      </c>
      <c r="P101" s="20">
        <v>0</v>
      </c>
      <c r="Q101" s="20">
        <v>0</v>
      </c>
      <c r="R101" s="20">
        <v>0</v>
      </c>
      <c r="S101" s="18" t="s">
        <v>23</v>
      </c>
      <c r="T101" s="17">
        <v>0</v>
      </c>
    </row>
    <row r="102" spans="1:20">
      <c r="A102" s="6" t="s">
        <v>139</v>
      </c>
      <c r="B102" s="2" t="s">
        <v>140</v>
      </c>
      <c r="C102" s="2" t="s">
        <v>141</v>
      </c>
      <c r="D102" s="10">
        <v>1053247</v>
      </c>
      <c r="E102" s="11" t="s">
        <v>146</v>
      </c>
      <c r="F102" s="12" t="s">
        <v>23</v>
      </c>
      <c r="G102" s="16" t="s">
        <v>25</v>
      </c>
      <c r="H102" s="21">
        <v>940</v>
      </c>
      <c r="I102" s="13" t="s">
        <v>26</v>
      </c>
      <c r="J102" s="18">
        <v>43.53</v>
      </c>
      <c r="K102" s="18">
        <v>36.951595740000002</v>
      </c>
      <c r="L102" s="18">
        <v>42.226914890000003</v>
      </c>
      <c r="M102" s="19">
        <v>1</v>
      </c>
      <c r="N102" s="19">
        <v>1</v>
      </c>
      <c r="O102" s="19">
        <v>1</v>
      </c>
      <c r="P102" s="20">
        <v>40918.199999999997</v>
      </c>
      <c r="Q102" s="20">
        <v>34734.5</v>
      </c>
      <c r="R102" s="20">
        <v>39693.300000000003</v>
      </c>
      <c r="S102" s="18" t="s">
        <v>23</v>
      </c>
      <c r="T102" s="17">
        <v>0.11240269</v>
      </c>
    </row>
    <row r="103" spans="1:20">
      <c r="A103" s="6" t="s">
        <v>139</v>
      </c>
      <c r="B103" s="2" t="s">
        <v>140</v>
      </c>
      <c r="C103" s="2" t="s">
        <v>141</v>
      </c>
      <c r="D103" s="10">
        <v>1213860</v>
      </c>
      <c r="E103" s="11" t="s">
        <v>147</v>
      </c>
      <c r="F103" s="12" t="s">
        <v>23</v>
      </c>
      <c r="G103" s="16" t="s">
        <v>25</v>
      </c>
      <c r="H103" s="21">
        <v>1140</v>
      </c>
      <c r="I103" s="13" t="s">
        <v>26</v>
      </c>
      <c r="J103" s="18">
        <v>48.04</v>
      </c>
      <c r="K103" s="18">
        <v>39.35</v>
      </c>
      <c r="L103" s="18">
        <v>52.05086842</v>
      </c>
      <c r="M103" s="19">
        <v>1</v>
      </c>
      <c r="N103" s="19">
        <v>1</v>
      </c>
      <c r="O103" s="19">
        <v>1</v>
      </c>
      <c r="P103" s="20">
        <v>54765.599999999999</v>
      </c>
      <c r="Q103" s="20">
        <v>44859</v>
      </c>
      <c r="R103" s="20">
        <v>59337.99</v>
      </c>
      <c r="S103" s="18" t="s">
        <v>23</v>
      </c>
      <c r="T103" s="17">
        <v>0.15044162999999999</v>
      </c>
    </row>
    <row r="104" spans="1:20">
      <c r="A104" s="6" t="s">
        <v>139</v>
      </c>
      <c r="B104" s="2" t="s">
        <v>140</v>
      </c>
      <c r="C104" s="2" t="s">
        <v>141</v>
      </c>
      <c r="D104" s="10">
        <v>4323836</v>
      </c>
      <c r="E104" s="11" t="s">
        <v>148</v>
      </c>
      <c r="F104" s="12" t="s">
        <v>23</v>
      </c>
      <c r="G104" s="16" t="s">
        <v>25</v>
      </c>
      <c r="H104" s="21">
        <v>1280</v>
      </c>
      <c r="I104" s="13" t="s">
        <v>26</v>
      </c>
      <c r="J104" s="18">
        <v>46.85</v>
      </c>
      <c r="K104" s="18">
        <v>45.4</v>
      </c>
      <c r="L104" s="18">
        <v>43.5</v>
      </c>
      <c r="M104" s="19">
        <v>1</v>
      </c>
      <c r="N104" s="19">
        <v>1</v>
      </c>
      <c r="O104" s="19">
        <v>1</v>
      </c>
      <c r="P104" s="20">
        <v>59968</v>
      </c>
      <c r="Q104" s="20">
        <v>58112</v>
      </c>
      <c r="R104" s="20">
        <v>55680</v>
      </c>
      <c r="S104" s="18" t="s">
        <v>23</v>
      </c>
      <c r="T104" s="17">
        <v>0.16473267</v>
      </c>
    </row>
    <row r="105" spans="1:20">
      <c r="A105" s="6" t="s">
        <v>139</v>
      </c>
      <c r="B105" s="2" t="s">
        <v>140</v>
      </c>
      <c r="C105" s="2" t="s">
        <v>141</v>
      </c>
      <c r="D105" s="10">
        <v>1241051</v>
      </c>
      <c r="E105" s="11" t="s">
        <v>149</v>
      </c>
      <c r="F105" s="12" t="s">
        <v>23</v>
      </c>
      <c r="G105" s="16" t="s">
        <v>25</v>
      </c>
      <c r="H105" s="21">
        <v>280</v>
      </c>
      <c r="I105" s="13" t="s">
        <v>26</v>
      </c>
      <c r="J105" s="18">
        <v>78.5</v>
      </c>
      <c r="K105" s="18">
        <v>64.400000000000006</v>
      </c>
      <c r="L105" s="18">
        <v>91.989000000000004</v>
      </c>
      <c r="M105" s="19">
        <v>1</v>
      </c>
      <c r="N105" s="19">
        <v>1</v>
      </c>
      <c r="O105" s="19">
        <v>1</v>
      </c>
      <c r="P105" s="20">
        <v>21980</v>
      </c>
      <c r="Q105" s="20">
        <v>18032</v>
      </c>
      <c r="R105" s="20">
        <v>25756.92</v>
      </c>
      <c r="S105" s="18" t="s">
        <v>23</v>
      </c>
      <c r="T105" s="17">
        <v>6.0379269999999999E-2</v>
      </c>
    </row>
    <row r="106" spans="1:20">
      <c r="A106" s="6" t="s">
        <v>139</v>
      </c>
      <c r="B106" s="2" t="s">
        <v>140</v>
      </c>
      <c r="C106" s="2" t="s">
        <v>141</v>
      </c>
      <c r="D106" s="10">
        <v>3838930</v>
      </c>
      <c r="E106" s="11" t="s">
        <v>150</v>
      </c>
      <c r="F106" s="12" t="s">
        <v>23</v>
      </c>
      <c r="G106" s="16" t="s">
        <v>25</v>
      </c>
      <c r="H106" s="21">
        <v>0</v>
      </c>
      <c r="I106" s="13" t="s">
        <v>26</v>
      </c>
      <c r="J106" s="18">
        <v>26.65</v>
      </c>
      <c r="K106" s="18">
        <v>0</v>
      </c>
      <c r="L106" s="18">
        <v>0</v>
      </c>
      <c r="M106" s="19">
        <v>1</v>
      </c>
      <c r="N106" s="19">
        <v>1</v>
      </c>
      <c r="O106" s="19">
        <v>1</v>
      </c>
      <c r="P106" s="20">
        <v>0</v>
      </c>
      <c r="Q106" s="20">
        <v>0</v>
      </c>
      <c r="R106" s="20">
        <v>0</v>
      </c>
      <c r="S106" s="18" t="s">
        <v>23</v>
      </c>
      <c r="T106" s="17">
        <v>0</v>
      </c>
    </row>
    <row r="107" spans="1:20">
      <c r="A107" s="6" t="s">
        <v>139</v>
      </c>
      <c r="B107" s="2" t="s">
        <v>140</v>
      </c>
      <c r="C107" s="2" t="s">
        <v>141</v>
      </c>
      <c r="D107" s="10">
        <v>900296</v>
      </c>
      <c r="E107" s="11" t="s">
        <v>151</v>
      </c>
      <c r="F107" s="12" t="s">
        <v>23</v>
      </c>
      <c r="G107" s="16" t="s">
        <v>25</v>
      </c>
      <c r="H107" s="21">
        <v>54</v>
      </c>
      <c r="I107" s="13" t="s">
        <v>26</v>
      </c>
      <c r="J107" s="18">
        <v>880</v>
      </c>
      <c r="K107" s="18">
        <v>925.5</v>
      </c>
      <c r="L107" s="18">
        <v>829.42407406999996</v>
      </c>
      <c r="M107" s="19">
        <v>1</v>
      </c>
      <c r="N107" s="19">
        <v>1</v>
      </c>
      <c r="O107" s="19">
        <v>1</v>
      </c>
      <c r="P107" s="20">
        <v>47520</v>
      </c>
      <c r="Q107" s="20">
        <v>49977</v>
      </c>
      <c r="R107" s="20">
        <v>44788.9</v>
      </c>
      <c r="S107" s="18" t="s">
        <v>23</v>
      </c>
      <c r="T107" s="17">
        <v>0.13053788999999999</v>
      </c>
    </row>
    <row r="108" spans="1:20">
      <c r="A108" s="6" t="s">
        <v>139</v>
      </c>
      <c r="B108" s="2" t="s">
        <v>140</v>
      </c>
      <c r="C108" s="2" t="s">
        <v>141</v>
      </c>
      <c r="D108" s="10" t="s">
        <v>152</v>
      </c>
      <c r="E108" s="11" t="s">
        <v>153</v>
      </c>
      <c r="F108" s="12" t="s">
        <v>23</v>
      </c>
      <c r="G108" s="16" t="s">
        <v>25</v>
      </c>
      <c r="H108" s="21">
        <v>2900</v>
      </c>
      <c r="I108" s="13" t="s">
        <v>26</v>
      </c>
      <c r="J108" s="18">
        <v>71.400000000000006</v>
      </c>
      <c r="K108" s="18">
        <v>50.920244830000001</v>
      </c>
      <c r="L108" s="18">
        <v>47.323784539999998</v>
      </c>
      <c r="M108" s="19">
        <v>1</v>
      </c>
      <c r="N108" s="19">
        <v>1</v>
      </c>
      <c r="O108" s="19">
        <v>1</v>
      </c>
      <c r="P108" s="20">
        <v>207060</v>
      </c>
      <c r="Q108" s="20">
        <v>147668.71</v>
      </c>
      <c r="R108" s="20">
        <v>137238.97515151999</v>
      </c>
      <c r="S108" s="18" t="s">
        <v>23</v>
      </c>
      <c r="T108" s="17">
        <v>0.56879579999999996</v>
      </c>
    </row>
    <row r="109" spans="1:20">
      <c r="A109" s="6" t="s">
        <v>139</v>
      </c>
      <c r="B109" s="2" t="s">
        <v>140</v>
      </c>
      <c r="C109" s="2" t="s">
        <v>141</v>
      </c>
      <c r="D109" s="10">
        <v>1214263</v>
      </c>
      <c r="E109" s="11" t="s">
        <v>154</v>
      </c>
      <c r="F109" s="12" t="s">
        <v>23</v>
      </c>
      <c r="G109" s="16" t="s">
        <v>25</v>
      </c>
      <c r="H109" s="21">
        <v>3200</v>
      </c>
      <c r="I109" s="13" t="s">
        <v>26</v>
      </c>
      <c r="J109" s="18">
        <v>12.35</v>
      </c>
      <c r="K109" s="18">
        <v>9.27</v>
      </c>
      <c r="L109" s="18">
        <v>13.06</v>
      </c>
      <c r="M109" s="19">
        <v>1</v>
      </c>
      <c r="N109" s="19">
        <v>1</v>
      </c>
      <c r="O109" s="19">
        <v>1</v>
      </c>
      <c r="P109" s="20">
        <v>39520</v>
      </c>
      <c r="Q109" s="20">
        <v>29664</v>
      </c>
      <c r="R109" s="20">
        <v>41792</v>
      </c>
      <c r="S109" s="18" t="s">
        <v>23</v>
      </c>
      <c r="T109" s="17">
        <v>0.10856182</v>
      </c>
    </row>
    <row r="110" spans="1:20">
      <c r="A110" s="6" t="s">
        <v>139</v>
      </c>
      <c r="B110" s="2" t="s">
        <v>140</v>
      </c>
      <c r="C110" s="2" t="s">
        <v>141</v>
      </c>
      <c r="D110" s="10">
        <v>1213853</v>
      </c>
      <c r="E110" s="11" t="s">
        <v>155</v>
      </c>
      <c r="F110" s="12" t="s">
        <v>23</v>
      </c>
      <c r="G110" s="16" t="s">
        <v>25</v>
      </c>
      <c r="H110" s="21">
        <v>25000</v>
      </c>
      <c r="I110" s="13" t="s">
        <v>26</v>
      </c>
      <c r="J110" s="18">
        <v>22.26</v>
      </c>
      <c r="K110" s="18">
        <v>21.285965600000001</v>
      </c>
      <c r="L110" s="18">
        <v>38.472057599999999</v>
      </c>
      <c r="M110" s="19">
        <v>1</v>
      </c>
      <c r="N110" s="19">
        <v>1</v>
      </c>
      <c r="O110" s="19">
        <v>1</v>
      </c>
      <c r="P110" s="20">
        <v>556500</v>
      </c>
      <c r="Q110" s="20">
        <v>532149.14</v>
      </c>
      <c r="R110" s="20">
        <v>961801.44</v>
      </c>
      <c r="S110" s="18" t="s">
        <v>23</v>
      </c>
      <c r="T110" s="17">
        <v>1.52871081</v>
      </c>
    </row>
    <row r="111" spans="1:20">
      <c r="A111" s="6" t="s">
        <v>139</v>
      </c>
      <c r="B111" s="2" t="s">
        <v>140</v>
      </c>
      <c r="C111" s="2" t="s">
        <v>141</v>
      </c>
      <c r="D111" s="10">
        <v>2340545</v>
      </c>
      <c r="E111" s="11" t="s">
        <v>156</v>
      </c>
      <c r="F111" s="12" t="s">
        <v>23</v>
      </c>
      <c r="G111" s="16" t="s">
        <v>25</v>
      </c>
      <c r="H111" s="21">
        <v>770</v>
      </c>
      <c r="I111" s="13" t="s">
        <v>26</v>
      </c>
      <c r="J111" s="18">
        <v>119.6</v>
      </c>
      <c r="K111" s="18">
        <v>86.45</v>
      </c>
      <c r="L111" s="18">
        <v>103.94794804999999</v>
      </c>
      <c r="M111" s="19">
        <v>1</v>
      </c>
      <c r="N111" s="19">
        <v>1</v>
      </c>
      <c r="O111" s="19">
        <v>1</v>
      </c>
      <c r="P111" s="20">
        <v>92092</v>
      </c>
      <c r="Q111" s="20">
        <v>66566.5</v>
      </c>
      <c r="R111" s="20">
        <v>80039.92</v>
      </c>
      <c r="S111" s="18" t="s">
        <v>23</v>
      </c>
      <c r="T111" s="17">
        <v>0.25297760000000002</v>
      </c>
    </row>
    <row r="112" spans="1:20">
      <c r="A112" s="6" t="s">
        <v>139</v>
      </c>
      <c r="B112" s="2" t="s">
        <v>140</v>
      </c>
      <c r="C112" s="2" t="s">
        <v>141</v>
      </c>
      <c r="D112" s="10">
        <v>1056796</v>
      </c>
      <c r="E112" s="11" t="s">
        <v>157</v>
      </c>
      <c r="F112" s="12" t="s">
        <v>23</v>
      </c>
      <c r="G112" s="16" t="s">
        <v>25</v>
      </c>
      <c r="H112" s="21">
        <v>100</v>
      </c>
      <c r="I112" s="13" t="s">
        <v>26</v>
      </c>
      <c r="J112" s="18">
        <v>422.75</v>
      </c>
      <c r="K112" s="18">
        <v>326</v>
      </c>
      <c r="L112" s="18">
        <v>394.24</v>
      </c>
      <c r="M112" s="19">
        <v>1</v>
      </c>
      <c r="N112" s="19">
        <v>1</v>
      </c>
      <c r="O112" s="19">
        <v>1</v>
      </c>
      <c r="P112" s="20">
        <v>42275</v>
      </c>
      <c r="Q112" s="20">
        <v>32600</v>
      </c>
      <c r="R112" s="20">
        <v>39424</v>
      </c>
      <c r="S112" s="18" t="s">
        <v>23</v>
      </c>
      <c r="T112" s="17">
        <v>0.11612983</v>
      </c>
    </row>
    <row r="113" spans="1:20">
      <c r="A113" s="6" t="s">
        <v>139</v>
      </c>
      <c r="B113" s="2" t="s">
        <v>140</v>
      </c>
      <c r="C113" s="2" t="s">
        <v>141</v>
      </c>
      <c r="D113" s="10">
        <v>1553646</v>
      </c>
      <c r="E113" s="11" t="s">
        <v>158</v>
      </c>
      <c r="F113" s="12" t="s">
        <v>23</v>
      </c>
      <c r="G113" s="16" t="s">
        <v>25</v>
      </c>
      <c r="H113" s="21">
        <v>135</v>
      </c>
      <c r="I113" s="13" t="s">
        <v>26</v>
      </c>
      <c r="J113" s="18">
        <v>530.5</v>
      </c>
      <c r="K113" s="18">
        <v>568.91022222000004</v>
      </c>
      <c r="L113" s="18">
        <v>539.89597720999996</v>
      </c>
      <c r="M113" s="19">
        <v>1</v>
      </c>
      <c r="N113" s="19">
        <v>1</v>
      </c>
      <c r="O113" s="19">
        <v>1</v>
      </c>
      <c r="P113" s="20">
        <v>71617.5</v>
      </c>
      <c r="Q113" s="20">
        <v>76802.880000000005</v>
      </c>
      <c r="R113" s="20">
        <v>72885.956923079997</v>
      </c>
      <c r="S113" s="18" t="s">
        <v>23</v>
      </c>
      <c r="T113" s="17">
        <v>0.19673396000000001</v>
      </c>
    </row>
    <row r="114" spans="1:20">
      <c r="A114" s="6" t="s">
        <v>139</v>
      </c>
      <c r="B114" s="2" t="s">
        <v>140</v>
      </c>
      <c r="C114" s="2" t="s">
        <v>141</v>
      </c>
      <c r="D114" s="10">
        <v>10265962</v>
      </c>
      <c r="E114" s="11" t="s">
        <v>159</v>
      </c>
      <c r="F114" s="12" t="s">
        <v>23</v>
      </c>
      <c r="G114" s="16" t="s">
        <v>25</v>
      </c>
      <c r="H114" s="21">
        <v>700</v>
      </c>
      <c r="I114" s="13" t="s">
        <v>26</v>
      </c>
      <c r="J114" s="18">
        <v>12.35</v>
      </c>
      <c r="K114" s="18">
        <v>10.199999999999999</v>
      </c>
      <c r="L114" s="18">
        <v>12.65</v>
      </c>
      <c r="M114" s="19">
        <v>1</v>
      </c>
      <c r="N114" s="19">
        <v>1</v>
      </c>
      <c r="O114" s="19">
        <v>1</v>
      </c>
      <c r="P114" s="20">
        <v>8645</v>
      </c>
      <c r="Q114" s="20">
        <v>7140</v>
      </c>
      <c r="R114" s="20">
        <v>8855</v>
      </c>
      <c r="S114" s="18" t="s">
        <v>23</v>
      </c>
      <c r="T114" s="17">
        <v>2.3747899999999999E-2</v>
      </c>
    </row>
    <row r="115" spans="1:20">
      <c r="A115" s="6" t="s">
        <v>139</v>
      </c>
      <c r="B115" s="2" t="s">
        <v>140</v>
      </c>
      <c r="C115" s="2" t="s">
        <v>141</v>
      </c>
      <c r="D115" s="10">
        <v>10018595</v>
      </c>
      <c r="E115" s="11" t="s">
        <v>160</v>
      </c>
      <c r="F115" s="12" t="s">
        <v>23</v>
      </c>
      <c r="G115" s="16" t="s">
        <v>25</v>
      </c>
      <c r="H115" s="21">
        <v>0</v>
      </c>
      <c r="I115" s="13" t="s">
        <v>26</v>
      </c>
      <c r="J115" s="18">
        <v>24</v>
      </c>
      <c r="K115" s="18">
        <v>0</v>
      </c>
      <c r="L115" s="18">
        <v>0</v>
      </c>
      <c r="M115" s="19">
        <v>1</v>
      </c>
      <c r="N115" s="19">
        <v>1</v>
      </c>
      <c r="O115" s="19">
        <v>1</v>
      </c>
      <c r="P115" s="20">
        <v>0</v>
      </c>
      <c r="Q115" s="20">
        <v>0</v>
      </c>
      <c r="R115" s="20">
        <v>0</v>
      </c>
      <c r="S115" s="18" t="s">
        <v>23</v>
      </c>
      <c r="T115" s="17">
        <v>0</v>
      </c>
    </row>
    <row r="116" spans="1:20">
      <c r="A116" s="6" t="s">
        <v>139</v>
      </c>
      <c r="B116" s="2" t="s">
        <v>140</v>
      </c>
      <c r="C116" s="2" t="s">
        <v>141</v>
      </c>
      <c r="D116" s="10">
        <v>3017040</v>
      </c>
      <c r="E116" s="11" t="s">
        <v>161</v>
      </c>
      <c r="F116" s="12" t="s">
        <v>23</v>
      </c>
      <c r="G116" s="16" t="s">
        <v>25</v>
      </c>
      <c r="H116" s="21">
        <v>980</v>
      </c>
      <c r="I116" s="13" t="s">
        <v>26</v>
      </c>
      <c r="J116" s="18">
        <v>201.4</v>
      </c>
      <c r="K116" s="18">
        <v>181</v>
      </c>
      <c r="L116" s="18">
        <v>163.6</v>
      </c>
      <c r="M116" s="19">
        <v>1</v>
      </c>
      <c r="N116" s="19">
        <v>1</v>
      </c>
      <c r="O116" s="19">
        <v>1</v>
      </c>
      <c r="P116" s="20">
        <v>197372</v>
      </c>
      <c r="Q116" s="20">
        <v>177380</v>
      </c>
      <c r="R116" s="20">
        <v>160328</v>
      </c>
      <c r="S116" s="18" t="s">
        <v>23</v>
      </c>
      <c r="T116" s="17">
        <v>0.54218277000000004</v>
      </c>
    </row>
    <row r="117" spans="1:20">
      <c r="A117" s="6" t="s">
        <v>139</v>
      </c>
      <c r="B117" s="2" t="s">
        <v>140</v>
      </c>
      <c r="C117" s="2" t="s">
        <v>141</v>
      </c>
      <c r="D117" s="10">
        <v>175230</v>
      </c>
      <c r="E117" s="11" t="s">
        <v>162</v>
      </c>
      <c r="F117" s="12" t="s">
        <v>23</v>
      </c>
      <c r="G117" s="16" t="s">
        <v>25</v>
      </c>
      <c r="H117" s="21">
        <v>106.06</v>
      </c>
      <c r="I117" s="13" t="s">
        <v>26</v>
      </c>
      <c r="J117" s="18">
        <v>368</v>
      </c>
      <c r="K117" s="18">
        <v>321</v>
      </c>
      <c r="L117" s="18">
        <v>373.5</v>
      </c>
      <c r="M117" s="19">
        <v>1</v>
      </c>
      <c r="N117" s="19">
        <v>1</v>
      </c>
      <c r="O117" s="19">
        <v>1</v>
      </c>
      <c r="P117" s="20">
        <v>39030.080000000002</v>
      </c>
      <c r="Q117" s="20">
        <v>34045.26</v>
      </c>
      <c r="R117" s="20">
        <v>39613.410000000003</v>
      </c>
      <c r="S117" s="18" t="s">
        <v>23</v>
      </c>
      <c r="T117" s="17">
        <v>0.10721600000000001</v>
      </c>
    </row>
    <row r="118" spans="1:20">
      <c r="A118" s="6" t="s">
        <v>139</v>
      </c>
      <c r="B118" s="2" t="s">
        <v>140</v>
      </c>
      <c r="C118" s="2" t="s">
        <v>141</v>
      </c>
      <c r="D118" s="10">
        <v>81682</v>
      </c>
      <c r="E118" s="11" t="s">
        <v>163</v>
      </c>
      <c r="F118" s="12" t="s">
        <v>23</v>
      </c>
      <c r="G118" s="16" t="s">
        <v>25</v>
      </c>
      <c r="H118" s="21">
        <v>2600</v>
      </c>
      <c r="I118" s="13" t="s">
        <v>26</v>
      </c>
      <c r="J118" s="18">
        <v>10.35</v>
      </c>
      <c r="K118" s="18">
        <v>8.9169999999999998</v>
      </c>
      <c r="L118" s="18">
        <v>8.9169999999999998</v>
      </c>
      <c r="M118" s="19">
        <v>1</v>
      </c>
      <c r="N118" s="19">
        <v>1</v>
      </c>
      <c r="O118" s="19">
        <v>1</v>
      </c>
      <c r="P118" s="20">
        <v>26910</v>
      </c>
      <c r="Q118" s="20">
        <v>23184.2</v>
      </c>
      <c r="R118" s="20">
        <v>23184.2</v>
      </c>
      <c r="S118" s="18" t="s">
        <v>23</v>
      </c>
      <c r="T118" s="17">
        <v>7.392203E-2</v>
      </c>
    </row>
    <row r="119" spans="1:20">
      <c r="A119" s="6" t="s">
        <v>139</v>
      </c>
      <c r="B119" s="2" t="s">
        <v>140</v>
      </c>
      <c r="C119" s="2" t="s">
        <v>141</v>
      </c>
      <c r="D119" s="10">
        <v>1064593</v>
      </c>
      <c r="E119" s="11" t="s">
        <v>163</v>
      </c>
      <c r="F119" s="12" t="s">
        <v>23</v>
      </c>
      <c r="G119" s="16" t="s">
        <v>25</v>
      </c>
      <c r="H119" s="21">
        <v>110</v>
      </c>
      <c r="I119" s="13" t="s">
        <v>26</v>
      </c>
      <c r="J119" s="18">
        <v>963</v>
      </c>
      <c r="K119" s="18">
        <v>892.75445454999999</v>
      </c>
      <c r="L119" s="18">
        <v>951.39081818</v>
      </c>
      <c r="M119" s="19">
        <v>1</v>
      </c>
      <c r="N119" s="19">
        <v>1</v>
      </c>
      <c r="O119" s="19">
        <v>1</v>
      </c>
      <c r="P119" s="20">
        <v>105930</v>
      </c>
      <c r="Q119" s="20">
        <v>98202.99</v>
      </c>
      <c r="R119" s="20">
        <v>104652.99</v>
      </c>
      <c r="S119" s="18" t="s">
        <v>23</v>
      </c>
      <c r="T119" s="17">
        <v>0.29099071999999998</v>
      </c>
    </row>
    <row r="120" spans="1:20">
      <c r="A120" s="6" t="s">
        <v>139</v>
      </c>
      <c r="B120" s="2" t="s">
        <v>140</v>
      </c>
      <c r="C120" s="2" t="s">
        <v>141</v>
      </c>
      <c r="D120" s="10">
        <v>1227168</v>
      </c>
      <c r="E120" s="11" t="s">
        <v>164</v>
      </c>
      <c r="F120" s="12" t="s">
        <v>23</v>
      </c>
      <c r="G120" s="16" t="s">
        <v>25</v>
      </c>
      <c r="H120" s="21">
        <v>108</v>
      </c>
      <c r="I120" s="13" t="s">
        <v>26</v>
      </c>
      <c r="J120" s="18">
        <v>346.5</v>
      </c>
      <c r="K120" s="18">
        <v>295</v>
      </c>
      <c r="L120" s="18">
        <v>332</v>
      </c>
      <c r="M120" s="19">
        <v>1</v>
      </c>
      <c r="N120" s="19">
        <v>1</v>
      </c>
      <c r="O120" s="19">
        <v>1</v>
      </c>
      <c r="P120" s="20">
        <v>37422</v>
      </c>
      <c r="Q120" s="20">
        <v>31860</v>
      </c>
      <c r="R120" s="20">
        <v>35856</v>
      </c>
      <c r="S120" s="18" t="s">
        <v>23</v>
      </c>
      <c r="T120" s="17">
        <v>0.10279859</v>
      </c>
    </row>
    <row r="121" spans="1:20">
      <c r="A121" s="6" t="s">
        <v>139</v>
      </c>
      <c r="B121" s="2" t="s">
        <v>140</v>
      </c>
      <c r="C121" s="2" t="s">
        <v>141</v>
      </c>
      <c r="D121" s="10">
        <v>10248496</v>
      </c>
      <c r="E121" s="11" t="s">
        <v>165</v>
      </c>
      <c r="F121" s="12" t="s">
        <v>23</v>
      </c>
      <c r="G121" s="16" t="s">
        <v>25</v>
      </c>
      <c r="H121" s="21">
        <v>0</v>
      </c>
      <c r="I121" s="13" t="s">
        <v>26</v>
      </c>
      <c r="J121" s="18">
        <v>32.33</v>
      </c>
      <c r="K121" s="18">
        <v>0</v>
      </c>
      <c r="L121" s="18">
        <v>0</v>
      </c>
      <c r="M121" s="19">
        <v>1</v>
      </c>
      <c r="N121" s="19">
        <v>1</v>
      </c>
      <c r="O121" s="19">
        <v>1</v>
      </c>
      <c r="P121" s="20">
        <v>0</v>
      </c>
      <c r="Q121" s="20">
        <v>0</v>
      </c>
      <c r="R121" s="20">
        <v>0</v>
      </c>
      <c r="S121" s="18" t="s">
        <v>23</v>
      </c>
      <c r="T121" s="17">
        <v>0</v>
      </c>
    </row>
    <row r="122" spans="1:20">
      <c r="A122" s="6" t="s">
        <v>139</v>
      </c>
      <c r="B122" s="2" t="s">
        <v>140</v>
      </c>
      <c r="C122" s="2" t="s">
        <v>141</v>
      </c>
      <c r="D122" s="10">
        <v>1179595</v>
      </c>
      <c r="E122" s="11" t="s">
        <v>166</v>
      </c>
      <c r="F122" s="12" t="s">
        <v>23</v>
      </c>
      <c r="G122" s="16" t="s">
        <v>25</v>
      </c>
      <c r="H122" s="21">
        <v>140</v>
      </c>
      <c r="I122" s="13" t="s">
        <v>26</v>
      </c>
      <c r="J122" s="18">
        <v>387.5</v>
      </c>
      <c r="K122" s="18">
        <v>328.25</v>
      </c>
      <c r="L122" s="18">
        <v>362.18285714000001</v>
      </c>
      <c r="M122" s="19">
        <v>1</v>
      </c>
      <c r="N122" s="19">
        <v>1</v>
      </c>
      <c r="O122" s="19">
        <v>1</v>
      </c>
      <c r="P122" s="20">
        <v>54250</v>
      </c>
      <c r="Q122" s="20">
        <v>45955</v>
      </c>
      <c r="R122" s="20">
        <v>50705.599999999999</v>
      </c>
      <c r="S122" s="18" t="s">
        <v>23</v>
      </c>
      <c r="T122" s="17">
        <v>0.14902526999999999</v>
      </c>
    </row>
    <row r="123" spans="1:20">
      <c r="A123" s="6" t="s">
        <v>139</v>
      </c>
      <c r="B123" s="2" t="s">
        <v>140</v>
      </c>
      <c r="C123" s="2" t="s">
        <v>141</v>
      </c>
      <c r="D123" s="10">
        <v>2523886</v>
      </c>
      <c r="E123" s="11" t="s">
        <v>167</v>
      </c>
      <c r="F123" s="12" t="s">
        <v>23</v>
      </c>
      <c r="G123" s="16" t="s">
        <v>25</v>
      </c>
      <c r="H123" s="21">
        <v>1300</v>
      </c>
      <c r="I123" s="13" t="s">
        <v>26</v>
      </c>
      <c r="J123" s="18">
        <v>110</v>
      </c>
      <c r="K123" s="18">
        <v>105.5</v>
      </c>
      <c r="L123" s="18">
        <v>105.9</v>
      </c>
      <c r="M123" s="19">
        <v>1</v>
      </c>
      <c r="N123" s="19">
        <v>1</v>
      </c>
      <c r="O123" s="19">
        <v>1</v>
      </c>
      <c r="P123" s="20">
        <v>143000</v>
      </c>
      <c r="Q123" s="20">
        <v>137150</v>
      </c>
      <c r="R123" s="20">
        <v>137670</v>
      </c>
      <c r="S123" s="18" t="s">
        <v>23</v>
      </c>
      <c r="T123" s="17">
        <v>0.39282235999999998</v>
      </c>
    </row>
    <row r="124" spans="1:20">
      <c r="A124" s="6" t="s">
        <v>139</v>
      </c>
      <c r="B124" s="2" t="s">
        <v>140</v>
      </c>
      <c r="C124" s="2" t="s">
        <v>141</v>
      </c>
      <c r="D124" s="10">
        <v>1057076</v>
      </c>
      <c r="E124" s="11" t="s">
        <v>168</v>
      </c>
      <c r="F124" s="12" t="s">
        <v>23</v>
      </c>
      <c r="G124" s="16" t="s">
        <v>25</v>
      </c>
      <c r="H124" s="21">
        <v>10.4</v>
      </c>
      <c r="I124" s="13" t="s">
        <v>26</v>
      </c>
      <c r="J124" s="18">
        <v>2980</v>
      </c>
      <c r="K124" s="18">
        <v>2794</v>
      </c>
      <c r="L124" s="18">
        <v>2378</v>
      </c>
      <c r="M124" s="19">
        <v>1</v>
      </c>
      <c r="N124" s="19">
        <v>1</v>
      </c>
      <c r="O124" s="19">
        <v>1</v>
      </c>
      <c r="P124" s="20">
        <v>30992</v>
      </c>
      <c r="Q124" s="20">
        <v>29057.599999999999</v>
      </c>
      <c r="R124" s="20">
        <v>24731.200000000001</v>
      </c>
      <c r="S124" s="18" t="s">
        <v>23</v>
      </c>
      <c r="T124" s="17">
        <v>8.513532E-2</v>
      </c>
    </row>
    <row r="125" spans="1:20">
      <c r="A125" s="6" t="s">
        <v>139</v>
      </c>
      <c r="B125" s="2" t="s">
        <v>140</v>
      </c>
      <c r="C125" s="2" t="s">
        <v>141</v>
      </c>
      <c r="D125" s="10">
        <v>1384101</v>
      </c>
      <c r="E125" s="11" t="s">
        <v>169</v>
      </c>
      <c r="F125" s="12" t="s">
        <v>23</v>
      </c>
      <c r="G125" s="16" t="s">
        <v>25</v>
      </c>
      <c r="H125" s="21">
        <v>0</v>
      </c>
      <c r="I125" s="13" t="s">
        <v>26</v>
      </c>
      <c r="J125" s="18">
        <v>49.36</v>
      </c>
      <c r="K125" s="18">
        <v>0</v>
      </c>
      <c r="L125" s="18">
        <v>0</v>
      </c>
      <c r="M125" s="19">
        <v>1</v>
      </c>
      <c r="N125" s="19">
        <v>1</v>
      </c>
      <c r="O125" s="19">
        <v>1</v>
      </c>
      <c r="P125" s="20">
        <v>0</v>
      </c>
      <c r="Q125" s="20">
        <v>0</v>
      </c>
      <c r="R125" s="20">
        <v>0</v>
      </c>
      <c r="S125" s="18" t="s">
        <v>23</v>
      </c>
      <c r="T125" s="17">
        <v>0</v>
      </c>
    </row>
    <row r="126" spans="1:20">
      <c r="A126" s="6" t="s">
        <v>139</v>
      </c>
      <c r="B126" s="2" t="s">
        <v>140</v>
      </c>
      <c r="C126" s="2" t="s">
        <v>141</v>
      </c>
      <c r="D126" s="10">
        <v>10850379</v>
      </c>
      <c r="E126" s="11" t="s">
        <v>170</v>
      </c>
      <c r="F126" s="12" t="s">
        <v>23</v>
      </c>
      <c r="G126" s="16" t="s">
        <v>25</v>
      </c>
      <c r="H126" s="21">
        <v>0</v>
      </c>
      <c r="I126" s="13" t="s">
        <v>26</v>
      </c>
      <c r="J126" s="18">
        <v>6.76</v>
      </c>
      <c r="K126" s="18">
        <v>0</v>
      </c>
      <c r="L126" s="18">
        <v>0</v>
      </c>
      <c r="M126" s="19">
        <v>1</v>
      </c>
      <c r="N126" s="19">
        <v>1</v>
      </c>
      <c r="O126" s="19">
        <v>1</v>
      </c>
      <c r="P126" s="20">
        <v>0</v>
      </c>
      <c r="Q126" s="20">
        <v>0</v>
      </c>
      <c r="R126" s="20">
        <v>0</v>
      </c>
      <c r="S126" s="18" t="s">
        <v>23</v>
      </c>
      <c r="T126" s="17">
        <v>0</v>
      </c>
    </row>
    <row r="127" spans="1:20">
      <c r="A127" s="6" t="s">
        <v>139</v>
      </c>
      <c r="B127" s="2" t="s">
        <v>140</v>
      </c>
      <c r="C127" s="2" t="s">
        <v>141</v>
      </c>
      <c r="D127" s="10" t="s">
        <v>171</v>
      </c>
      <c r="E127" s="11" t="s">
        <v>172</v>
      </c>
      <c r="F127" s="12" t="s">
        <v>23</v>
      </c>
      <c r="G127" s="16" t="s">
        <v>25</v>
      </c>
      <c r="H127" s="21">
        <v>48800</v>
      </c>
      <c r="I127" s="13" t="s">
        <v>26</v>
      </c>
      <c r="J127" s="18">
        <v>59.6</v>
      </c>
      <c r="K127" s="18">
        <v>54</v>
      </c>
      <c r="L127" s="18">
        <v>52.675327869999997</v>
      </c>
      <c r="M127" s="19">
        <v>1</v>
      </c>
      <c r="N127" s="19">
        <v>1</v>
      </c>
      <c r="O127" s="19">
        <v>1</v>
      </c>
      <c r="P127" s="20">
        <v>2908480</v>
      </c>
      <c r="Q127" s="20">
        <v>2635200</v>
      </c>
      <c r="R127" s="20">
        <v>2570556</v>
      </c>
      <c r="S127" s="18" t="s">
        <v>23</v>
      </c>
      <c r="T127" s="17">
        <v>7.9896223099999997</v>
      </c>
    </row>
    <row r="128" spans="1:20">
      <c r="A128" s="6" t="s">
        <v>139</v>
      </c>
      <c r="B128" s="2" t="s">
        <v>140</v>
      </c>
      <c r="C128" s="2" t="s">
        <v>141</v>
      </c>
      <c r="D128" s="10">
        <v>3785164</v>
      </c>
      <c r="E128" s="11" t="s">
        <v>173</v>
      </c>
      <c r="F128" s="12" t="s">
        <v>23</v>
      </c>
      <c r="G128" s="16" t="s">
        <v>25</v>
      </c>
      <c r="H128" s="21">
        <v>10</v>
      </c>
      <c r="I128" s="13" t="s">
        <v>26</v>
      </c>
      <c r="J128" s="18">
        <v>7.76</v>
      </c>
      <c r="K128" s="18">
        <v>10.92</v>
      </c>
      <c r="L128" s="18">
        <v>15.96</v>
      </c>
      <c r="M128" s="19">
        <v>1</v>
      </c>
      <c r="N128" s="19">
        <v>1</v>
      </c>
      <c r="O128" s="19">
        <v>1</v>
      </c>
      <c r="P128" s="20">
        <v>77.599999999999994</v>
      </c>
      <c r="Q128" s="20">
        <v>109.2</v>
      </c>
      <c r="R128" s="20">
        <v>159.6</v>
      </c>
      <c r="S128" s="18" t="s">
        <v>23</v>
      </c>
      <c r="T128" s="17">
        <v>2.1316999999999999E-4</v>
      </c>
    </row>
    <row r="129" spans="1:20">
      <c r="A129" s="6" t="s">
        <v>139</v>
      </c>
      <c r="B129" s="2" t="s">
        <v>140</v>
      </c>
      <c r="C129" s="2" t="s">
        <v>141</v>
      </c>
      <c r="D129" s="10">
        <v>1200526</v>
      </c>
      <c r="E129" s="11" t="s">
        <v>174</v>
      </c>
      <c r="F129" s="12" t="s">
        <v>23</v>
      </c>
      <c r="G129" s="16" t="s">
        <v>25</v>
      </c>
      <c r="H129" s="21">
        <v>11933</v>
      </c>
      <c r="I129" s="13" t="s">
        <v>26</v>
      </c>
      <c r="J129" s="18">
        <v>57.45</v>
      </c>
      <c r="K129" s="18">
        <v>54.866118329999999</v>
      </c>
      <c r="L129" s="18">
        <v>54.610166759999998</v>
      </c>
      <c r="M129" s="19">
        <v>1</v>
      </c>
      <c r="N129" s="19">
        <v>1</v>
      </c>
      <c r="O129" s="19">
        <v>1</v>
      </c>
      <c r="P129" s="20">
        <v>685550.85</v>
      </c>
      <c r="Q129" s="20">
        <v>654717.39</v>
      </c>
      <c r="R129" s="20">
        <v>651663.12</v>
      </c>
      <c r="S129" s="18" t="s">
        <v>23</v>
      </c>
      <c r="T129" s="17">
        <v>1.8832147299999999</v>
      </c>
    </row>
    <row r="130" spans="1:20">
      <c r="A130" s="6" t="s">
        <v>139</v>
      </c>
      <c r="B130" s="2" t="s">
        <v>140</v>
      </c>
      <c r="C130" s="2" t="s">
        <v>141</v>
      </c>
      <c r="D130" s="10">
        <v>11167736</v>
      </c>
      <c r="E130" s="11" t="s">
        <v>175</v>
      </c>
      <c r="F130" s="12" t="s">
        <v>23</v>
      </c>
      <c r="G130" s="16" t="s">
        <v>25</v>
      </c>
      <c r="H130" s="21">
        <v>0</v>
      </c>
      <c r="I130" s="13" t="s">
        <v>26</v>
      </c>
      <c r="J130" s="18">
        <v>51.2</v>
      </c>
      <c r="K130" s="18">
        <v>0</v>
      </c>
      <c r="L130" s="18">
        <v>0</v>
      </c>
      <c r="M130" s="19">
        <v>1</v>
      </c>
      <c r="N130" s="19">
        <v>1</v>
      </c>
      <c r="O130" s="19">
        <v>1</v>
      </c>
      <c r="P130" s="20">
        <v>0</v>
      </c>
      <c r="Q130" s="20">
        <v>0</v>
      </c>
      <c r="R130" s="20">
        <v>0</v>
      </c>
      <c r="S130" s="18" t="s">
        <v>23</v>
      </c>
      <c r="T130" s="17">
        <v>0</v>
      </c>
    </row>
    <row r="131" spans="1:20">
      <c r="A131" s="6" t="s">
        <v>139</v>
      </c>
      <c r="B131" s="2" t="s">
        <v>140</v>
      </c>
      <c r="C131" s="2" t="s">
        <v>141</v>
      </c>
      <c r="D131" s="10">
        <v>216808</v>
      </c>
      <c r="E131" s="11" t="s">
        <v>176</v>
      </c>
      <c r="F131" s="12" t="s">
        <v>23</v>
      </c>
      <c r="G131" s="16" t="s">
        <v>25</v>
      </c>
      <c r="H131" s="21">
        <v>330</v>
      </c>
      <c r="I131" s="13" t="s">
        <v>26</v>
      </c>
      <c r="J131" s="18">
        <v>92.85</v>
      </c>
      <c r="K131" s="18">
        <v>96.2</v>
      </c>
      <c r="L131" s="18">
        <v>125.10848485</v>
      </c>
      <c r="M131" s="19">
        <v>1</v>
      </c>
      <c r="N131" s="19">
        <v>1</v>
      </c>
      <c r="O131" s="19">
        <v>1</v>
      </c>
      <c r="P131" s="20">
        <v>30640.5</v>
      </c>
      <c r="Q131" s="20">
        <v>31746</v>
      </c>
      <c r="R131" s="20">
        <v>41285.800000000003</v>
      </c>
      <c r="S131" s="18" t="s">
        <v>23</v>
      </c>
      <c r="T131" s="17">
        <v>8.4169750000000002E-2</v>
      </c>
    </row>
    <row r="132" spans="1:20">
      <c r="A132" s="6" t="s">
        <v>139</v>
      </c>
      <c r="B132" s="2" t="s">
        <v>140</v>
      </c>
      <c r="C132" s="2" t="s">
        <v>141</v>
      </c>
      <c r="D132" s="10">
        <v>2460882</v>
      </c>
      <c r="E132" s="11" t="s">
        <v>177</v>
      </c>
      <c r="F132" s="12" t="s">
        <v>23</v>
      </c>
      <c r="G132" s="16" t="s">
        <v>25</v>
      </c>
      <c r="H132" s="21">
        <v>400</v>
      </c>
      <c r="I132" s="13" t="s">
        <v>26</v>
      </c>
      <c r="J132" s="18">
        <v>211.2</v>
      </c>
      <c r="K132" s="18">
        <v>167.92542499999999</v>
      </c>
      <c r="L132" s="18">
        <v>152.21020999999999</v>
      </c>
      <c r="M132" s="19">
        <v>1</v>
      </c>
      <c r="N132" s="19">
        <v>1</v>
      </c>
      <c r="O132" s="19">
        <v>1</v>
      </c>
      <c r="P132" s="20">
        <v>84480</v>
      </c>
      <c r="Q132" s="20">
        <v>67170.17</v>
      </c>
      <c r="R132" s="20">
        <v>60884.084000000003</v>
      </c>
      <c r="S132" s="18" t="s">
        <v>23</v>
      </c>
      <c r="T132" s="17">
        <v>0.23206737</v>
      </c>
    </row>
    <row r="133" spans="1:20">
      <c r="A133" s="6" t="s">
        <v>139</v>
      </c>
      <c r="B133" s="2" t="s">
        <v>140</v>
      </c>
      <c r="C133" s="2" t="s">
        <v>141</v>
      </c>
      <c r="D133" s="10">
        <v>1203204</v>
      </c>
      <c r="E133" s="11" t="s">
        <v>178</v>
      </c>
      <c r="F133" s="12" t="s">
        <v>23</v>
      </c>
      <c r="G133" s="16" t="s">
        <v>25</v>
      </c>
      <c r="H133" s="21">
        <v>4104</v>
      </c>
      <c r="I133" s="13" t="s">
        <v>26</v>
      </c>
      <c r="J133" s="18">
        <v>184</v>
      </c>
      <c r="K133" s="18">
        <v>159.19999999999999</v>
      </c>
      <c r="L133" s="18">
        <v>138.53362573000001</v>
      </c>
      <c r="M133" s="19">
        <v>1</v>
      </c>
      <c r="N133" s="19">
        <v>1</v>
      </c>
      <c r="O133" s="19">
        <v>1</v>
      </c>
      <c r="P133" s="20">
        <v>755136</v>
      </c>
      <c r="Q133" s="20">
        <v>653356.80000000005</v>
      </c>
      <c r="R133" s="20">
        <v>568542</v>
      </c>
      <c r="S133" s="18" t="s">
        <v>23</v>
      </c>
      <c r="T133" s="17">
        <v>2.0743657999999998</v>
      </c>
    </row>
    <row r="134" spans="1:20">
      <c r="A134" s="6" t="s">
        <v>139</v>
      </c>
      <c r="B134" s="2" t="s">
        <v>140</v>
      </c>
      <c r="C134" s="2" t="s">
        <v>141</v>
      </c>
      <c r="D134" s="10">
        <v>2463819</v>
      </c>
      <c r="E134" s="11" t="s">
        <v>179</v>
      </c>
      <c r="F134" s="12" t="s">
        <v>23</v>
      </c>
      <c r="G134" s="16" t="s">
        <v>25</v>
      </c>
      <c r="H134" s="21">
        <v>1800</v>
      </c>
      <c r="I134" s="13" t="s">
        <v>26</v>
      </c>
      <c r="J134" s="18">
        <v>132</v>
      </c>
      <c r="K134" s="18">
        <v>109.4</v>
      </c>
      <c r="L134" s="18">
        <v>100.53747778</v>
      </c>
      <c r="M134" s="19">
        <v>1</v>
      </c>
      <c r="N134" s="19">
        <v>1</v>
      </c>
      <c r="O134" s="19">
        <v>1</v>
      </c>
      <c r="P134" s="20">
        <v>237600</v>
      </c>
      <c r="Q134" s="20">
        <v>196920</v>
      </c>
      <c r="R134" s="20">
        <v>180967.46</v>
      </c>
      <c r="S134" s="18" t="s">
        <v>23</v>
      </c>
      <c r="T134" s="17">
        <v>0.65268946999999999</v>
      </c>
    </row>
    <row r="135" spans="1:20">
      <c r="A135" s="6" t="s">
        <v>139</v>
      </c>
      <c r="B135" s="2" t="s">
        <v>140</v>
      </c>
      <c r="C135" s="2" t="s">
        <v>141</v>
      </c>
      <c r="D135" s="10">
        <v>249745</v>
      </c>
      <c r="E135" s="11" t="s">
        <v>180</v>
      </c>
      <c r="F135" s="12" t="s">
        <v>23</v>
      </c>
      <c r="G135" s="16" t="s">
        <v>25</v>
      </c>
      <c r="H135" s="21">
        <v>26</v>
      </c>
      <c r="I135" s="13" t="s">
        <v>26</v>
      </c>
      <c r="J135" s="18">
        <v>2026</v>
      </c>
      <c r="K135" s="18">
        <v>1555</v>
      </c>
      <c r="L135" s="18">
        <v>1559.18421053</v>
      </c>
      <c r="M135" s="19">
        <v>1</v>
      </c>
      <c r="N135" s="19">
        <v>1</v>
      </c>
      <c r="O135" s="19">
        <v>1</v>
      </c>
      <c r="P135" s="20">
        <v>52676</v>
      </c>
      <c r="Q135" s="20">
        <v>40430</v>
      </c>
      <c r="R135" s="20">
        <v>40538.789473680001</v>
      </c>
      <c r="S135" s="18" t="s">
        <v>23</v>
      </c>
      <c r="T135" s="17">
        <v>0.14470147</v>
      </c>
    </row>
    <row r="136" spans="1:20">
      <c r="A136" s="6" t="s">
        <v>139</v>
      </c>
      <c r="B136" s="2" t="s">
        <v>140</v>
      </c>
      <c r="C136" s="2" t="s">
        <v>141</v>
      </c>
      <c r="D136" s="10">
        <v>58797</v>
      </c>
      <c r="E136" s="11" t="s">
        <v>181</v>
      </c>
      <c r="F136" s="12" t="s">
        <v>23</v>
      </c>
      <c r="G136" s="16" t="s">
        <v>25</v>
      </c>
      <c r="H136" s="21">
        <v>28</v>
      </c>
      <c r="I136" s="13" t="s">
        <v>26</v>
      </c>
      <c r="J136" s="18">
        <v>2110</v>
      </c>
      <c r="K136" s="18">
        <v>1770</v>
      </c>
      <c r="L136" s="18">
        <v>1775.6</v>
      </c>
      <c r="M136" s="19">
        <v>1</v>
      </c>
      <c r="N136" s="19">
        <v>1</v>
      </c>
      <c r="O136" s="19">
        <v>1</v>
      </c>
      <c r="P136" s="20">
        <v>59080</v>
      </c>
      <c r="Q136" s="20">
        <v>49560</v>
      </c>
      <c r="R136" s="20">
        <v>49716.800000000003</v>
      </c>
      <c r="S136" s="18" t="s">
        <v>23</v>
      </c>
      <c r="T136" s="17">
        <v>0.16229331999999999</v>
      </c>
    </row>
    <row r="137" spans="1:20">
      <c r="A137" s="6" t="s">
        <v>139</v>
      </c>
      <c r="B137" s="2" t="s">
        <v>140</v>
      </c>
      <c r="C137" s="2" t="s">
        <v>141</v>
      </c>
      <c r="D137" s="10">
        <v>1254978</v>
      </c>
      <c r="E137" s="11" t="s">
        <v>182</v>
      </c>
      <c r="F137" s="12" t="s">
        <v>23</v>
      </c>
      <c r="G137" s="16" t="s">
        <v>25</v>
      </c>
      <c r="H137" s="21">
        <v>1500</v>
      </c>
      <c r="I137" s="13" t="s">
        <v>26</v>
      </c>
      <c r="J137" s="18">
        <v>101.4</v>
      </c>
      <c r="K137" s="18">
        <v>97.757080000000002</v>
      </c>
      <c r="L137" s="18">
        <v>117.30990489</v>
      </c>
      <c r="M137" s="19">
        <v>1</v>
      </c>
      <c r="N137" s="19">
        <v>1</v>
      </c>
      <c r="O137" s="19">
        <v>1</v>
      </c>
      <c r="P137" s="20">
        <v>152100</v>
      </c>
      <c r="Q137" s="20">
        <v>146635.62</v>
      </c>
      <c r="R137" s="20">
        <v>175964.85733333</v>
      </c>
      <c r="S137" s="18" t="s">
        <v>23</v>
      </c>
      <c r="T137" s="17">
        <v>0.41782015</v>
      </c>
    </row>
    <row r="138" spans="1:20">
      <c r="A138" s="6" t="s">
        <v>139</v>
      </c>
      <c r="B138" s="2" t="s">
        <v>140</v>
      </c>
      <c r="C138" s="2" t="s">
        <v>141</v>
      </c>
      <c r="D138" s="10">
        <v>1228007</v>
      </c>
      <c r="E138" s="11" t="s">
        <v>183</v>
      </c>
      <c r="F138" s="12" t="s">
        <v>23</v>
      </c>
      <c r="G138" s="16" t="s">
        <v>25</v>
      </c>
      <c r="H138" s="21">
        <v>0</v>
      </c>
      <c r="I138" s="13" t="s">
        <v>26</v>
      </c>
      <c r="J138" s="18">
        <v>112</v>
      </c>
      <c r="K138" s="18">
        <v>0</v>
      </c>
      <c r="L138" s="18">
        <v>0</v>
      </c>
      <c r="M138" s="19">
        <v>1</v>
      </c>
      <c r="N138" s="19">
        <v>1</v>
      </c>
      <c r="O138" s="19">
        <v>1</v>
      </c>
      <c r="P138" s="20">
        <v>0</v>
      </c>
      <c r="Q138" s="20">
        <v>0</v>
      </c>
      <c r="R138" s="20">
        <v>0</v>
      </c>
      <c r="S138" s="18" t="s">
        <v>23</v>
      </c>
      <c r="T138" s="17">
        <v>0</v>
      </c>
    </row>
    <row r="139" spans="1:20">
      <c r="A139" s="6" t="s">
        <v>139</v>
      </c>
      <c r="B139" s="2" t="s">
        <v>140</v>
      </c>
      <c r="C139" s="2" t="s">
        <v>141</v>
      </c>
      <c r="D139" s="10">
        <v>3838891</v>
      </c>
      <c r="E139" s="11" t="s">
        <v>184</v>
      </c>
      <c r="F139" s="12" t="s">
        <v>23</v>
      </c>
      <c r="G139" s="16" t="s">
        <v>25</v>
      </c>
      <c r="H139" s="21">
        <v>753.8</v>
      </c>
      <c r="I139" s="13" t="s">
        <v>26</v>
      </c>
      <c r="J139" s="18">
        <v>144.1</v>
      </c>
      <c r="K139" s="18">
        <v>100.4</v>
      </c>
      <c r="L139" s="18">
        <v>108.1555585</v>
      </c>
      <c r="M139" s="19">
        <v>1</v>
      </c>
      <c r="N139" s="19">
        <v>1</v>
      </c>
      <c r="O139" s="19">
        <v>1</v>
      </c>
      <c r="P139" s="20">
        <v>108622.58</v>
      </c>
      <c r="Q139" s="20">
        <v>75681.52</v>
      </c>
      <c r="R139" s="20">
        <v>81527.66</v>
      </c>
      <c r="S139" s="18" t="s">
        <v>23</v>
      </c>
      <c r="T139" s="17">
        <v>0.29838725999999999</v>
      </c>
    </row>
    <row r="140" spans="1:20">
      <c r="A140" s="6" t="s">
        <v>139</v>
      </c>
      <c r="B140" s="2" t="s">
        <v>140</v>
      </c>
      <c r="C140" s="2" t="s">
        <v>141</v>
      </c>
      <c r="D140" s="10">
        <v>1225515</v>
      </c>
      <c r="E140" s="11" t="s">
        <v>185</v>
      </c>
      <c r="F140" s="12" t="s">
        <v>23</v>
      </c>
      <c r="G140" s="16" t="s">
        <v>25</v>
      </c>
      <c r="H140" s="21">
        <v>940</v>
      </c>
      <c r="I140" s="13" t="s">
        <v>26</v>
      </c>
      <c r="J140" s="18">
        <v>461.2</v>
      </c>
      <c r="K140" s="18">
        <v>357.81786169999998</v>
      </c>
      <c r="L140" s="18">
        <v>335.66254255000001</v>
      </c>
      <c r="M140" s="19">
        <v>1</v>
      </c>
      <c r="N140" s="19">
        <v>1</v>
      </c>
      <c r="O140" s="19">
        <v>1</v>
      </c>
      <c r="P140" s="20">
        <v>433528</v>
      </c>
      <c r="Q140" s="20">
        <v>336348.79</v>
      </c>
      <c r="R140" s="20">
        <v>315522.78999999998</v>
      </c>
      <c r="S140" s="18" t="s">
        <v>23</v>
      </c>
      <c r="T140" s="17">
        <v>1.1909055500000001</v>
      </c>
    </row>
    <row r="141" spans="1:20">
      <c r="A141" s="6" t="s">
        <v>139</v>
      </c>
      <c r="B141" s="2" t="s">
        <v>140</v>
      </c>
      <c r="C141" s="2" t="s">
        <v>141</v>
      </c>
      <c r="D141" s="10">
        <v>1225514</v>
      </c>
      <c r="E141" s="11" t="s">
        <v>186</v>
      </c>
      <c r="F141" s="12" t="s">
        <v>23</v>
      </c>
      <c r="G141" s="16" t="s">
        <v>25</v>
      </c>
      <c r="H141" s="21">
        <v>26</v>
      </c>
      <c r="I141" s="13" t="s">
        <v>26</v>
      </c>
      <c r="J141" s="18">
        <v>78.75</v>
      </c>
      <c r="K141" s="18">
        <v>78.75</v>
      </c>
      <c r="L141" s="18">
        <v>78.75</v>
      </c>
      <c r="M141" s="19">
        <v>1</v>
      </c>
      <c r="N141" s="19">
        <v>1</v>
      </c>
      <c r="O141" s="19">
        <v>1</v>
      </c>
      <c r="P141" s="20">
        <v>2047.5</v>
      </c>
      <c r="Q141" s="20">
        <v>2047.5</v>
      </c>
      <c r="R141" s="20">
        <v>2047.5</v>
      </c>
      <c r="S141" s="18" t="s">
        <v>23</v>
      </c>
      <c r="T141" s="17">
        <v>5.6245000000000002E-3</v>
      </c>
    </row>
    <row r="142" spans="1:20">
      <c r="A142" s="6" t="s">
        <v>139</v>
      </c>
      <c r="B142" s="2" t="s">
        <v>140</v>
      </c>
      <c r="C142" s="2" t="s">
        <v>141</v>
      </c>
      <c r="D142" s="10">
        <v>1485278</v>
      </c>
      <c r="E142" s="11" t="s">
        <v>187</v>
      </c>
      <c r="F142" s="12" t="s">
        <v>23</v>
      </c>
      <c r="G142" s="16" t="s">
        <v>25</v>
      </c>
      <c r="H142" s="21">
        <v>100</v>
      </c>
      <c r="I142" s="13" t="s">
        <v>26</v>
      </c>
      <c r="J142" s="18">
        <v>121.4</v>
      </c>
      <c r="K142" s="18">
        <v>86.4</v>
      </c>
      <c r="L142" s="18">
        <v>101.4</v>
      </c>
      <c r="M142" s="19">
        <v>1</v>
      </c>
      <c r="N142" s="19">
        <v>1</v>
      </c>
      <c r="O142" s="19">
        <v>1</v>
      </c>
      <c r="P142" s="20">
        <v>12140</v>
      </c>
      <c r="Q142" s="20">
        <v>8640</v>
      </c>
      <c r="R142" s="20">
        <v>10140</v>
      </c>
      <c r="S142" s="18" t="s">
        <v>23</v>
      </c>
      <c r="T142" s="17">
        <v>3.3348700000000002E-2</v>
      </c>
    </row>
    <row r="143" spans="1:20">
      <c r="A143" s="6" t="s">
        <v>139</v>
      </c>
      <c r="B143" s="2" t="s">
        <v>140</v>
      </c>
      <c r="C143" s="2" t="s">
        <v>141</v>
      </c>
      <c r="D143" s="10">
        <v>803838</v>
      </c>
      <c r="E143" s="11" t="s">
        <v>188</v>
      </c>
      <c r="F143" s="12" t="s">
        <v>23</v>
      </c>
      <c r="G143" s="16" t="s">
        <v>25</v>
      </c>
      <c r="H143" s="21">
        <v>800</v>
      </c>
      <c r="I143" s="13" t="s">
        <v>26</v>
      </c>
      <c r="J143" s="18">
        <v>76.349999999999994</v>
      </c>
      <c r="K143" s="18">
        <v>70.55</v>
      </c>
      <c r="L143" s="18">
        <v>66.150000000000006</v>
      </c>
      <c r="M143" s="19">
        <v>1</v>
      </c>
      <c r="N143" s="19">
        <v>1</v>
      </c>
      <c r="O143" s="19">
        <v>1</v>
      </c>
      <c r="P143" s="20">
        <v>61080</v>
      </c>
      <c r="Q143" s="20">
        <v>56440</v>
      </c>
      <c r="R143" s="20">
        <v>52920</v>
      </c>
      <c r="S143" s="18" t="s">
        <v>23</v>
      </c>
      <c r="T143" s="17">
        <v>0.16778734000000001</v>
      </c>
    </row>
    <row r="144" spans="1:20">
      <c r="A144" s="6" t="s">
        <v>139</v>
      </c>
      <c r="B144" s="2" t="s">
        <v>140</v>
      </c>
      <c r="C144" s="2" t="s">
        <v>141</v>
      </c>
      <c r="D144" s="10">
        <v>12688156</v>
      </c>
      <c r="E144" s="11" t="s">
        <v>189</v>
      </c>
      <c r="F144" s="12" t="s">
        <v>23</v>
      </c>
      <c r="G144" s="16" t="s">
        <v>25</v>
      </c>
      <c r="H144" s="21">
        <v>1940</v>
      </c>
      <c r="I144" s="13" t="s">
        <v>26</v>
      </c>
      <c r="J144" s="18">
        <v>65.900000000000006</v>
      </c>
      <c r="K144" s="18">
        <v>51.218412370000003</v>
      </c>
      <c r="L144" s="18">
        <v>47.827793810000003</v>
      </c>
      <c r="M144" s="19">
        <v>1</v>
      </c>
      <c r="N144" s="19">
        <v>1</v>
      </c>
      <c r="O144" s="19">
        <v>1</v>
      </c>
      <c r="P144" s="20">
        <v>127846</v>
      </c>
      <c r="Q144" s="20">
        <v>99363.72</v>
      </c>
      <c r="R144" s="20">
        <v>92785.919999999998</v>
      </c>
      <c r="S144" s="18" t="s">
        <v>23</v>
      </c>
      <c r="T144" s="17">
        <v>0.35119418000000002</v>
      </c>
    </row>
    <row r="145" spans="1:20">
      <c r="A145" s="6" t="s">
        <v>139</v>
      </c>
      <c r="B145" s="2" t="s">
        <v>140</v>
      </c>
      <c r="C145" s="2" t="s">
        <v>141</v>
      </c>
      <c r="D145" s="10">
        <v>874251</v>
      </c>
      <c r="E145" s="11" t="s">
        <v>190</v>
      </c>
      <c r="F145" s="12" t="s">
        <v>23</v>
      </c>
      <c r="G145" s="16" t="s">
        <v>25</v>
      </c>
      <c r="H145" s="21">
        <v>260</v>
      </c>
      <c r="I145" s="13" t="s">
        <v>26</v>
      </c>
      <c r="J145" s="18">
        <v>393.8</v>
      </c>
      <c r="K145" s="18">
        <v>362.71853845999999</v>
      </c>
      <c r="L145" s="18">
        <v>399.57830768999997</v>
      </c>
      <c r="M145" s="19">
        <v>1</v>
      </c>
      <c r="N145" s="19">
        <v>1</v>
      </c>
      <c r="O145" s="19">
        <v>1</v>
      </c>
      <c r="P145" s="20">
        <v>102388</v>
      </c>
      <c r="Q145" s="20">
        <v>94306.82</v>
      </c>
      <c r="R145" s="20">
        <v>103890.36</v>
      </c>
      <c r="S145" s="18" t="s">
        <v>23</v>
      </c>
      <c r="T145" s="17">
        <v>0.28126081000000003</v>
      </c>
    </row>
    <row r="146" spans="1:20">
      <c r="A146" s="6" t="s">
        <v>139</v>
      </c>
      <c r="B146" s="2" t="s">
        <v>140</v>
      </c>
      <c r="C146" s="2" t="s">
        <v>141</v>
      </c>
      <c r="D146" s="10">
        <v>1863105</v>
      </c>
      <c r="E146" s="11" t="s">
        <v>191</v>
      </c>
      <c r="F146" s="12" t="s">
        <v>23</v>
      </c>
      <c r="G146" s="16" t="s">
        <v>25</v>
      </c>
      <c r="H146" s="21">
        <v>0</v>
      </c>
      <c r="I146" s="13" t="s">
        <v>26</v>
      </c>
      <c r="J146" s="18">
        <v>158.6</v>
      </c>
      <c r="K146" s="18">
        <v>0</v>
      </c>
      <c r="L146" s="18">
        <v>0</v>
      </c>
      <c r="M146" s="19">
        <v>1</v>
      </c>
      <c r="N146" s="19">
        <v>1</v>
      </c>
      <c r="O146" s="19">
        <v>1</v>
      </c>
      <c r="P146" s="20">
        <v>0</v>
      </c>
      <c r="Q146" s="20">
        <v>0</v>
      </c>
      <c r="R146" s="20">
        <v>0</v>
      </c>
      <c r="S146" s="18" t="s">
        <v>23</v>
      </c>
      <c r="T146" s="17">
        <v>0</v>
      </c>
    </row>
    <row r="147" spans="1:20">
      <c r="A147" s="6" t="s">
        <v>139</v>
      </c>
      <c r="B147" s="2" t="s">
        <v>140</v>
      </c>
      <c r="C147" s="2" t="s">
        <v>141</v>
      </c>
      <c r="D147" s="10">
        <v>1210019</v>
      </c>
      <c r="E147" s="11" t="s">
        <v>192</v>
      </c>
      <c r="F147" s="12" t="s">
        <v>23</v>
      </c>
      <c r="G147" s="16" t="s">
        <v>25</v>
      </c>
      <c r="H147" s="21">
        <v>580</v>
      </c>
      <c r="I147" s="13" t="s">
        <v>26</v>
      </c>
      <c r="J147" s="18">
        <v>76.5</v>
      </c>
      <c r="K147" s="18">
        <v>63.5</v>
      </c>
      <c r="L147" s="18">
        <v>62</v>
      </c>
      <c r="M147" s="19">
        <v>1</v>
      </c>
      <c r="N147" s="19">
        <v>1</v>
      </c>
      <c r="O147" s="19">
        <v>1</v>
      </c>
      <c r="P147" s="20">
        <v>44370</v>
      </c>
      <c r="Q147" s="20">
        <v>36830</v>
      </c>
      <c r="R147" s="20">
        <v>35960</v>
      </c>
      <c r="S147" s="18" t="s">
        <v>23</v>
      </c>
      <c r="T147" s="17">
        <v>0.12188481</v>
      </c>
    </row>
    <row r="148" spans="1:20">
      <c r="A148" s="6" t="s">
        <v>139</v>
      </c>
      <c r="B148" s="2" t="s">
        <v>140</v>
      </c>
      <c r="C148" s="2" t="s">
        <v>141</v>
      </c>
      <c r="D148" s="10">
        <v>4826551</v>
      </c>
      <c r="E148" s="11" t="s">
        <v>193</v>
      </c>
      <c r="F148" s="12" t="s">
        <v>23</v>
      </c>
      <c r="G148" s="16" t="s">
        <v>25</v>
      </c>
      <c r="H148" s="21">
        <v>3600</v>
      </c>
      <c r="I148" s="13" t="s">
        <v>26</v>
      </c>
      <c r="J148" s="18">
        <v>40.340000000000003</v>
      </c>
      <c r="K148" s="18">
        <v>36.270000000000003</v>
      </c>
      <c r="L148" s="18">
        <v>56.639066669999998</v>
      </c>
      <c r="M148" s="19">
        <v>1</v>
      </c>
      <c r="N148" s="19">
        <v>1</v>
      </c>
      <c r="O148" s="19">
        <v>1</v>
      </c>
      <c r="P148" s="20">
        <v>145224</v>
      </c>
      <c r="Q148" s="20">
        <v>130572</v>
      </c>
      <c r="R148" s="20">
        <v>203900.64</v>
      </c>
      <c r="S148" s="18" t="s">
        <v>23</v>
      </c>
      <c r="T148" s="17">
        <v>0.39893170999999999</v>
      </c>
    </row>
    <row r="149" spans="1:20">
      <c r="A149" s="6" t="s">
        <v>139</v>
      </c>
      <c r="B149" s="2" t="s">
        <v>140</v>
      </c>
      <c r="C149" s="2" t="s">
        <v>141</v>
      </c>
      <c r="D149" s="10">
        <v>2489948</v>
      </c>
      <c r="E149" s="11" t="s">
        <v>194</v>
      </c>
      <c r="F149" s="12" t="s">
        <v>23</v>
      </c>
      <c r="G149" s="16" t="s">
        <v>25</v>
      </c>
      <c r="H149" s="21">
        <v>1900</v>
      </c>
      <c r="I149" s="13" t="s">
        <v>26</v>
      </c>
      <c r="J149" s="18">
        <v>14.27</v>
      </c>
      <c r="K149" s="18">
        <v>11.18</v>
      </c>
      <c r="L149" s="18">
        <v>17.18</v>
      </c>
      <c r="M149" s="19">
        <v>1</v>
      </c>
      <c r="N149" s="19">
        <v>1</v>
      </c>
      <c r="O149" s="19">
        <v>1</v>
      </c>
      <c r="P149" s="20">
        <v>27113</v>
      </c>
      <c r="Q149" s="20">
        <v>21242</v>
      </c>
      <c r="R149" s="20">
        <v>32642</v>
      </c>
      <c r="S149" s="18" t="s">
        <v>23</v>
      </c>
      <c r="T149" s="17">
        <v>7.4479669999999998E-2</v>
      </c>
    </row>
    <row r="150" spans="1:20">
      <c r="A150" s="6" t="s">
        <v>139</v>
      </c>
      <c r="B150" s="2" t="s">
        <v>140</v>
      </c>
      <c r="C150" s="2" t="s">
        <v>141</v>
      </c>
      <c r="D150" s="10">
        <v>3883839</v>
      </c>
      <c r="E150" s="11" t="s">
        <v>195</v>
      </c>
      <c r="F150" s="12" t="s">
        <v>23</v>
      </c>
      <c r="G150" s="16" t="s">
        <v>25</v>
      </c>
      <c r="H150" s="21">
        <v>10000</v>
      </c>
      <c r="I150" s="13" t="s">
        <v>26</v>
      </c>
      <c r="J150" s="18">
        <v>9.6999999999999993</v>
      </c>
      <c r="K150" s="18">
        <v>13.3</v>
      </c>
      <c r="L150" s="18">
        <v>22.620259999999998</v>
      </c>
      <c r="M150" s="19">
        <v>1</v>
      </c>
      <c r="N150" s="19">
        <v>1</v>
      </c>
      <c r="O150" s="19">
        <v>1</v>
      </c>
      <c r="P150" s="20">
        <v>97000</v>
      </c>
      <c r="Q150" s="20">
        <v>133000</v>
      </c>
      <c r="R150" s="20">
        <v>226202.6</v>
      </c>
      <c r="S150" s="18" t="s">
        <v>23</v>
      </c>
      <c r="T150" s="17">
        <v>0.26645993000000001</v>
      </c>
    </row>
    <row r="151" spans="1:20">
      <c r="A151" s="6" t="s">
        <v>139</v>
      </c>
      <c r="B151" s="2" t="s">
        <v>140</v>
      </c>
      <c r="C151" s="2" t="s">
        <v>141</v>
      </c>
      <c r="D151" s="10">
        <v>1107539</v>
      </c>
      <c r="E151" s="11" t="s">
        <v>196</v>
      </c>
      <c r="F151" s="12" t="s">
        <v>23</v>
      </c>
      <c r="G151" s="16" t="s">
        <v>25</v>
      </c>
      <c r="H151" s="21">
        <v>1280</v>
      </c>
      <c r="I151" s="13" t="s">
        <v>26</v>
      </c>
      <c r="J151" s="18">
        <v>243.4</v>
      </c>
      <c r="K151" s="18">
        <v>212.5</v>
      </c>
      <c r="L151" s="18">
        <v>226.4</v>
      </c>
      <c r="M151" s="19">
        <v>1</v>
      </c>
      <c r="N151" s="19">
        <v>1</v>
      </c>
      <c r="O151" s="19">
        <v>1</v>
      </c>
      <c r="P151" s="20">
        <v>311552</v>
      </c>
      <c r="Q151" s="20">
        <v>272000</v>
      </c>
      <c r="R151" s="20">
        <v>289792</v>
      </c>
      <c r="S151" s="18" t="s">
        <v>23</v>
      </c>
      <c r="T151" s="17">
        <v>0.85583631999999998</v>
      </c>
    </row>
    <row r="152" spans="1:20">
      <c r="A152" s="6" t="s">
        <v>197</v>
      </c>
      <c r="B152" s="2" t="s">
        <v>198</v>
      </c>
      <c r="C152" s="2" t="s">
        <v>199</v>
      </c>
      <c r="D152" s="10">
        <v>324660</v>
      </c>
      <c r="E152" s="11" t="s">
        <v>200</v>
      </c>
      <c r="F152" s="12" t="s">
        <v>23</v>
      </c>
      <c r="G152" s="16" t="s">
        <v>25</v>
      </c>
      <c r="H152" s="21">
        <v>1000</v>
      </c>
      <c r="I152" s="13" t="s">
        <v>31</v>
      </c>
      <c r="J152" s="18">
        <v>61.88</v>
      </c>
      <c r="K152" s="18">
        <v>43.82</v>
      </c>
      <c r="L152" s="18">
        <v>44.826699859999998</v>
      </c>
      <c r="M152" s="19">
        <v>1.2124699999999999</v>
      </c>
      <c r="N152" s="19">
        <v>1.21679005</v>
      </c>
      <c r="O152" s="19">
        <v>1.26128</v>
      </c>
      <c r="P152" s="20">
        <v>75027.643599999996</v>
      </c>
      <c r="Q152" s="20">
        <v>53319.74</v>
      </c>
      <c r="R152" s="20">
        <v>56539.02</v>
      </c>
      <c r="S152" s="18" t="s">
        <v>23</v>
      </c>
      <c r="T152" s="17">
        <v>0.20610165</v>
      </c>
    </row>
    <row r="153" spans="1:20">
      <c r="A153" s="6" t="s">
        <v>197</v>
      </c>
      <c r="B153" s="2" t="s">
        <v>198</v>
      </c>
      <c r="C153" s="2" t="s">
        <v>199</v>
      </c>
      <c r="D153" s="10">
        <v>327800</v>
      </c>
      <c r="E153" s="11" t="s">
        <v>201</v>
      </c>
      <c r="F153" s="12" t="s">
        <v>23</v>
      </c>
      <c r="G153" s="16" t="s">
        <v>25</v>
      </c>
      <c r="H153" s="21">
        <v>500</v>
      </c>
      <c r="I153" s="13" t="s">
        <v>31</v>
      </c>
      <c r="J153" s="18">
        <v>87.59</v>
      </c>
      <c r="K153" s="18">
        <v>85.624600000000001</v>
      </c>
      <c r="L153" s="18">
        <v>85.624600560000005</v>
      </c>
      <c r="M153" s="19">
        <v>1.2124699999999999</v>
      </c>
      <c r="N153" s="19">
        <v>1.20794001</v>
      </c>
      <c r="O153" s="19">
        <v>1.20794</v>
      </c>
      <c r="P153" s="20">
        <v>53100.123650000001</v>
      </c>
      <c r="Q153" s="20">
        <v>51714.69</v>
      </c>
      <c r="R153" s="20">
        <v>51714.69</v>
      </c>
      <c r="S153" s="18" t="s">
        <v>23</v>
      </c>
      <c r="T153" s="17">
        <v>0.14586655000000001</v>
      </c>
    </row>
    <row r="154" spans="1:20">
      <c r="A154" s="6" t="s">
        <v>197</v>
      </c>
      <c r="B154" s="2" t="s">
        <v>198</v>
      </c>
      <c r="C154" s="2" t="s">
        <v>199</v>
      </c>
      <c r="D154" s="10">
        <v>3138496</v>
      </c>
      <c r="E154" s="11" t="s">
        <v>202</v>
      </c>
      <c r="F154" s="12" t="s">
        <v>23</v>
      </c>
      <c r="G154" s="16" t="s">
        <v>25</v>
      </c>
      <c r="H154" s="21">
        <v>800</v>
      </c>
      <c r="I154" s="13" t="s">
        <v>31</v>
      </c>
      <c r="J154" s="18">
        <v>40.094999999999999</v>
      </c>
      <c r="K154" s="18">
        <v>32.195</v>
      </c>
      <c r="L154" s="18">
        <v>27.349999960000002</v>
      </c>
      <c r="M154" s="19">
        <v>1.2124699999999999</v>
      </c>
      <c r="N154" s="19">
        <v>1.2167898699999999</v>
      </c>
      <c r="O154" s="19">
        <v>1.288743</v>
      </c>
      <c r="P154" s="20">
        <v>38891.187720000002</v>
      </c>
      <c r="Q154" s="20">
        <v>31339.64</v>
      </c>
      <c r="R154" s="20">
        <v>28197.696800000002</v>
      </c>
      <c r="S154" s="18" t="s">
        <v>23</v>
      </c>
      <c r="T154" s="17">
        <v>0.10683446000000001</v>
      </c>
    </row>
    <row r="155" spans="1:20">
      <c r="A155" s="6" t="s">
        <v>197</v>
      </c>
      <c r="B155" s="2" t="s">
        <v>198</v>
      </c>
      <c r="C155" s="2" t="s">
        <v>199</v>
      </c>
      <c r="D155" s="10">
        <v>335910</v>
      </c>
      <c r="E155" s="11" t="s">
        <v>203</v>
      </c>
      <c r="F155" s="12" t="s">
        <v>23</v>
      </c>
      <c r="G155" s="16" t="s">
        <v>25</v>
      </c>
      <c r="H155" s="21">
        <v>478.02</v>
      </c>
      <c r="I155" s="13" t="s">
        <v>31</v>
      </c>
      <c r="J155" s="18">
        <v>62.2</v>
      </c>
      <c r="K155" s="18">
        <v>44.589996229999997</v>
      </c>
      <c r="L155" s="18">
        <v>48.991199100000003</v>
      </c>
      <c r="M155" s="19">
        <v>1.2124699999999999</v>
      </c>
      <c r="N155" s="19">
        <v>1.2167900300000001</v>
      </c>
      <c r="O155" s="19">
        <v>1.26128</v>
      </c>
      <c r="P155" s="20">
        <v>36050.18136468</v>
      </c>
      <c r="Q155" s="20">
        <v>25935.77</v>
      </c>
      <c r="R155" s="20">
        <v>29537.63</v>
      </c>
      <c r="S155" s="18" t="s">
        <v>23</v>
      </c>
      <c r="T155" s="17">
        <v>9.9030190000000004E-2</v>
      </c>
    </row>
    <row r="156" spans="1:20">
      <c r="A156" s="6" t="s">
        <v>197</v>
      </c>
      <c r="B156" s="2" t="s">
        <v>198</v>
      </c>
      <c r="C156" s="2" t="s">
        <v>199</v>
      </c>
      <c r="D156" s="10">
        <v>1038049</v>
      </c>
      <c r="E156" s="11" t="s">
        <v>204</v>
      </c>
      <c r="F156" s="12" t="s">
        <v>23</v>
      </c>
      <c r="G156" s="16" t="s">
        <v>25</v>
      </c>
      <c r="H156" s="21">
        <v>6000</v>
      </c>
      <c r="I156" s="13" t="s">
        <v>31</v>
      </c>
      <c r="J156" s="18">
        <v>6.1289999999999996</v>
      </c>
      <c r="K156" s="18">
        <v>6.1891999999999996</v>
      </c>
      <c r="L156" s="18">
        <v>6.1892002000000002</v>
      </c>
      <c r="M156" s="19">
        <v>1.2124699999999999</v>
      </c>
      <c r="N156" s="19">
        <v>1.20709004</v>
      </c>
      <c r="O156" s="19">
        <v>1.20709</v>
      </c>
      <c r="P156" s="20">
        <v>44587.371780000001</v>
      </c>
      <c r="Q156" s="20">
        <v>44825.53</v>
      </c>
      <c r="R156" s="20">
        <v>44825.53</v>
      </c>
      <c r="S156" s="18" t="s">
        <v>23</v>
      </c>
      <c r="T156" s="17">
        <v>0.12248194</v>
      </c>
    </row>
    <row r="157" spans="1:20">
      <c r="A157" s="6" t="s">
        <v>197</v>
      </c>
      <c r="B157" s="2" t="s">
        <v>198</v>
      </c>
      <c r="C157" s="2" t="s">
        <v>199</v>
      </c>
      <c r="D157" s="10">
        <v>340813</v>
      </c>
      <c r="E157" s="11" t="s">
        <v>205</v>
      </c>
      <c r="F157" s="12" t="s">
        <v>23</v>
      </c>
      <c r="G157" s="16" t="s">
        <v>25</v>
      </c>
      <c r="H157" s="21">
        <v>240</v>
      </c>
      <c r="I157" s="13" t="s">
        <v>31</v>
      </c>
      <c r="J157" s="18">
        <v>80.75</v>
      </c>
      <c r="K157" s="18">
        <v>82.680999999999997</v>
      </c>
      <c r="L157" s="18">
        <v>82.680994999999996</v>
      </c>
      <c r="M157" s="19">
        <v>1.2124699999999999</v>
      </c>
      <c r="N157" s="19">
        <v>1.20099993</v>
      </c>
      <c r="O157" s="19">
        <v>1.2010000000000001</v>
      </c>
      <c r="P157" s="20">
        <v>23497.668600000001</v>
      </c>
      <c r="Q157" s="20">
        <v>23831.97</v>
      </c>
      <c r="R157" s="20">
        <v>23831.97</v>
      </c>
      <c r="S157" s="18" t="s">
        <v>23</v>
      </c>
      <c r="T157" s="17">
        <v>6.4548320000000006E-2</v>
      </c>
    </row>
    <row r="158" spans="1:20">
      <c r="A158" s="6" t="s">
        <v>197</v>
      </c>
      <c r="B158" s="2" t="s">
        <v>198</v>
      </c>
      <c r="C158" s="2" t="s">
        <v>199</v>
      </c>
      <c r="D158" s="10">
        <v>412799</v>
      </c>
      <c r="E158" s="11" t="s">
        <v>206</v>
      </c>
      <c r="F158" s="12" t="s">
        <v>23</v>
      </c>
      <c r="G158" s="16" t="s">
        <v>25</v>
      </c>
      <c r="H158" s="21">
        <v>460</v>
      </c>
      <c r="I158" s="13" t="s">
        <v>31</v>
      </c>
      <c r="J158" s="18">
        <v>99.83</v>
      </c>
      <c r="K158" s="18">
        <v>77.03</v>
      </c>
      <c r="L158" s="18">
        <v>73.311301110000002</v>
      </c>
      <c r="M158" s="19">
        <v>1.2124699999999999</v>
      </c>
      <c r="N158" s="19">
        <v>1.2167899</v>
      </c>
      <c r="O158" s="19">
        <v>1.1830499999999999</v>
      </c>
      <c r="P158" s="20">
        <v>55678.804845999999</v>
      </c>
      <c r="Q158" s="20">
        <v>43115.49</v>
      </c>
      <c r="R158" s="20">
        <v>39896.230000000003</v>
      </c>
      <c r="S158" s="18" t="s">
        <v>23</v>
      </c>
      <c r="T158" s="17">
        <v>0.15295021</v>
      </c>
    </row>
    <row r="159" spans="1:20">
      <c r="A159" s="6" t="s">
        <v>197</v>
      </c>
      <c r="B159" s="2" t="s">
        <v>198</v>
      </c>
      <c r="C159" s="2" t="s">
        <v>199</v>
      </c>
      <c r="D159" s="10">
        <v>348595</v>
      </c>
      <c r="E159" s="11" t="s">
        <v>207</v>
      </c>
      <c r="F159" s="12" t="s">
        <v>23</v>
      </c>
      <c r="G159" s="16" t="s">
        <v>25</v>
      </c>
      <c r="H159" s="21">
        <v>1000</v>
      </c>
      <c r="I159" s="13" t="s">
        <v>31</v>
      </c>
      <c r="J159" s="18">
        <v>39.424999999999997</v>
      </c>
      <c r="K159" s="18">
        <v>39.962200000000003</v>
      </c>
      <c r="L159" s="18">
        <v>39.962200109999998</v>
      </c>
      <c r="M159" s="19">
        <v>1.2124699999999999</v>
      </c>
      <c r="N159" s="19">
        <v>1.20794</v>
      </c>
      <c r="O159" s="19">
        <v>1.20794</v>
      </c>
      <c r="P159" s="20">
        <v>47801.62975</v>
      </c>
      <c r="Q159" s="20">
        <v>48271.94</v>
      </c>
      <c r="R159" s="20">
        <v>48271.94</v>
      </c>
      <c r="S159" s="18" t="s">
        <v>23</v>
      </c>
      <c r="T159" s="17">
        <v>0.13131153000000001</v>
      </c>
    </row>
    <row r="160" spans="1:20">
      <c r="A160" s="6" t="s">
        <v>197</v>
      </c>
      <c r="B160" s="2" t="s">
        <v>198</v>
      </c>
      <c r="C160" s="2" t="s">
        <v>199</v>
      </c>
      <c r="D160" s="10">
        <v>412006</v>
      </c>
      <c r="E160" s="11" t="s">
        <v>208</v>
      </c>
      <c r="F160" s="12" t="s">
        <v>23</v>
      </c>
      <c r="G160" s="16" t="s">
        <v>25</v>
      </c>
      <c r="H160" s="21">
        <v>2200</v>
      </c>
      <c r="I160" s="13" t="s">
        <v>31</v>
      </c>
      <c r="J160" s="18">
        <v>17.760000000000002</v>
      </c>
      <c r="K160" s="18">
        <v>18.072700000000001</v>
      </c>
      <c r="L160" s="18">
        <v>18.072699279999998</v>
      </c>
      <c r="M160" s="19">
        <v>1.2124699999999999</v>
      </c>
      <c r="N160" s="19">
        <v>1.2079399500000001</v>
      </c>
      <c r="O160" s="19">
        <v>1.20794</v>
      </c>
      <c r="P160" s="20">
        <v>47373.627840000001</v>
      </c>
      <c r="Q160" s="20">
        <v>48027.62</v>
      </c>
      <c r="R160" s="20">
        <v>48027.62</v>
      </c>
      <c r="S160" s="18" t="s">
        <v>23</v>
      </c>
      <c r="T160" s="17">
        <v>0.13013580999999999</v>
      </c>
    </row>
    <row r="161" spans="1:20">
      <c r="A161" s="6" t="s">
        <v>197</v>
      </c>
      <c r="B161" s="2" t="s">
        <v>198</v>
      </c>
      <c r="C161" s="2" t="s">
        <v>199</v>
      </c>
      <c r="D161" s="10">
        <v>352781</v>
      </c>
      <c r="E161" s="11" t="s">
        <v>209</v>
      </c>
      <c r="F161" s="12" t="s">
        <v>23</v>
      </c>
      <c r="G161" s="16" t="s">
        <v>25</v>
      </c>
      <c r="H161" s="21">
        <v>680</v>
      </c>
      <c r="I161" s="13" t="s">
        <v>31</v>
      </c>
      <c r="J161" s="18">
        <v>172.15</v>
      </c>
      <c r="K161" s="18">
        <v>130.29973529</v>
      </c>
      <c r="L161" s="18">
        <v>102.93209474</v>
      </c>
      <c r="M161" s="19">
        <v>1.2124699999999999</v>
      </c>
      <c r="N161" s="19">
        <v>1.2139461899999999</v>
      </c>
      <c r="O161" s="19">
        <v>1.2535540700000001</v>
      </c>
      <c r="P161" s="20">
        <v>141934.16313999999</v>
      </c>
      <c r="Q161" s="20">
        <v>107560.27</v>
      </c>
      <c r="R161" s="20">
        <v>87741.043799999999</v>
      </c>
      <c r="S161" s="18" t="s">
        <v>23</v>
      </c>
      <c r="T161" s="17">
        <v>0.38989449999999998</v>
      </c>
    </row>
    <row r="162" spans="1:20">
      <c r="A162" s="6" t="s">
        <v>197</v>
      </c>
      <c r="B162" s="2" t="s">
        <v>198</v>
      </c>
      <c r="C162" s="2" t="s">
        <v>210</v>
      </c>
      <c r="D162" s="10">
        <v>931474</v>
      </c>
      <c r="E162" s="11" t="s">
        <v>211</v>
      </c>
      <c r="F162" s="12" t="s">
        <v>23</v>
      </c>
      <c r="G162" s="16" t="s">
        <v>25</v>
      </c>
      <c r="H162" s="21">
        <v>6000</v>
      </c>
      <c r="I162" s="13" t="s">
        <v>31</v>
      </c>
      <c r="J162" s="18">
        <v>6.96</v>
      </c>
      <c r="K162" s="18">
        <v>6.89</v>
      </c>
      <c r="L162" s="18">
        <v>6.8900000600000002</v>
      </c>
      <c r="M162" s="19">
        <v>1.2124699999999999</v>
      </c>
      <c r="N162" s="19">
        <v>1.20794001</v>
      </c>
      <c r="O162" s="19">
        <v>1.20794</v>
      </c>
      <c r="P162" s="20">
        <v>50632.747199999998</v>
      </c>
      <c r="Q162" s="20">
        <v>49936.24</v>
      </c>
      <c r="R162" s="20">
        <v>49936.24</v>
      </c>
      <c r="S162" s="18" t="s">
        <v>23</v>
      </c>
      <c r="T162" s="17">
        <v>0.13908864000000001</v>
      </c>
    </row>
    <row r="163" spans="1:20">
      <c r="A163" s="6" t="s">
        <v>197</v>
      </c>
      <c r="B163" s="2" t="s">
        <v>198</v>
      </c>
      <c r="C163" s="2" t="s">
        <v>210</v>
      </c>
      <c r="D163" s="10">
        <v>2969533</v>
      </c>
      <c r="E163" s="11" t="s">
        <v>212</v>
      </c>
      <c r="F163" s="12" t="s">
        <v>23</v>
      </c>
      <c r="G163" s="16" t="s">
        <v>25</v>
      </c>
      <c r="H163" s="21">
        <v>566.84</v>
      </c>
      <c r="I163" s="13" t="s">
        <v>31</v>
      </c>
      <c r="J163" s="18">
        <v>4.1950000000000003</v>
      </c>
      <c r="K163" s="18">
        <v>3.9898031199999999</v>
      </c>
      <c r="L163" s="18">
        <v>3.989795</v>
      </c>
      <c r="M163" s="19">
        <v>1.2124699999999999</v>
      </c>
      <c r="N163" s="19">
        <v>1.2079475399999999</v>
      </c>
      <c r="O163" s="19">
        <v>1.2079500000000001</v>
      </c>
      <c r="P163" s="20">
        <v>2883.1248956899999</v>
      </c>
      <c r="Q163" s="20">
        <v>2731.87</v>
      </c>
      <c r="R163" s="20">
        <v>2731.87</v>
      </c>
      <c r="S163" s="18" t="s">
        <v>23</v>
      </c>
      <c r="T163" s="17">
        <v>7.9199700000000001E-3</v>
      </c>
    </row>
    <row r="164" spans="1:20">
      <c r="A164" s="6" t="s">
        <v>197</v>
      </c>
      <c r="B164" s="2" t="s">
        <v>198</v>
      </c>
      <c r="C164" s="2" t="s">
        <v>213</v>
      </c>
      <c r="D164" s="10">
        <v>899736</v>
      </c>
      <c r="E164" s="11" t="s">
        <v>214</v>
      </c>
      <c r="F164" s="12" t="s">
        <v>23</v>
      </c>
      <c r="G164" s="16" t="s">
        <v>25</v>
      </c>
      <c r="H164" s="21">
        <v>0</v>
      </c>
      <c r="I164" s="13" t="s">
        <v>31</v>
      </c>
      <c r="J164" s="18">
        <v>14.15</v>
      </c>
      <c r="K164" s="18">
        <v>0</v>
      </c>
      <c r="L164" s="18">
        <v>0</v>
      </c>
      <c r="M164" s="19">
        <v>1.2124699999999999</v>
      </c>
      <c r="N164" s="19">
        <v>0</v>
      </c>
      <c r="O164" s="19">
        <v>0</v>
      </c>
      <c r="P164" s="20">
        <v>0</v>
      </c>
      <c r="Q164" s="20">
        <v>0</v>
      </c>
      <c r="R164" s="20">
        <v>0</v>
      </c>
      <c r="S164" s="18" t="s">
        <v>23</v>
      </c>
      <c r="T164" s="17">
        <v>0</v>
      </c>
    </row>
    <row r="165" spans="1:20">
      <c r="A165" s="6" t="s">
        <v>197</v>
      </c>
      <c r="B165" s="2" t="s">
        <v>198</v>
      </c>
      <c r="C165" s="2" t="s">
        <v>215</v>
      </c>
      <c r="D165" s="10">
        <v>2229080</v>
      </c>
      <c r="E165" s="11" t="s">
        <v>216</v>
      </c>
      <c r="F165" s="12" t="s">
        <v>23</v>
      </c>
      <c r="G165" s="16" t="s">
        <v>25</v>
      </c>
      <c r="H165" s="21">
        <v>2370.9</v>
      </c>
      <c r="I165" s="13" t="s">
        <v>31</v>
      </c>
      <c r="J165" s="18">
        <v>30.135000000000002</v>
      </c>
      <c r="K165" s="18">
        <v>27.332523510000001</v>
      </c>
      <c r="L165" s="18">
        <v>35.959436859999997</v>
      </c>
      <c r="M165" s="19">
        <v>1.2124699999999999</v>
      </c>
      <c r="N165" s="19">
        <v>1.21136672</v>
      </c>
      <c r="O165" s="19">
        <v>1.2620448</v>
      </c>
      <c r="P165" s="20">
        <v>86627.430781599993</v>
      </c>
      <c r="Q165" s="20">
        <v>78499.81</v>
      </c>
      <c r="R165" s="20">
        <v>107597.18</v>
      </c>
      <c r="S165" s="18" t="s">
        <v>23</v>
      </c>
      <c r="T165" s="17">
        <v>0.23796638000000001</v>
      </c>
    </row>
    <row r="166" spans="1:20">
      <c r="A166" s="6" t="s">
        <v>197</v>
      </c>
      <c r="B166" s="2" t="s">
        <v>198</v>
      </c>
      <c r="C166" s="2" t="s">
        <v>215</v>
      </c>
      <c r="D166" s="10">
        <v>486352</v>
      </c>
      <c r="E166" s="11" t="s">
        <v>217</v>
      </c>
      <c r="F166" s="12" t="s">
        <v>23</v>
      </c>
      <c r="G166" s="16" t="s">
        <v>25</v>
      </c>
      <c r="H166" s="21">
        <v>3100</v>
      </c>
      <c r="I166" s="13" t="s">
        <v>31</v>
      </c>
      <c r="J166" s="18">
        <v>13.35</v>
      </c>
      <c r="K166" s="18">
        <v>13.095499999999999</v>
      </c>
      <c r="L166" s="18">
        <v>13.0954993</v>
      </c>
      <c r="M166" s="19">
        <v>1.2124699999999999</v>
      </c>
      <c r="N166" s="19">
        <v>1.2079399399999999</v>
      </c>
      <c r="O166" s="19">
        <v>1.20794</v>
      </c>
      <c r="P166" s="20">
        <v>50178.070950000001</v>
      </c>
      <c r="Q166" s="20">
        <v>49037.59</v>
      </c>
      <c r="R166" s="20">
        <v>49037.59</v>
      </c>
      <c r="S166" s="18" t="s">
        <v>23</v>
      </c>
      <c r="T166" s="17">
        <v>0.13783964000000001</v>
      </c>
    </row>
    <row r="167" spans="1:20">
      <c r="A167" s="6" t="s">
        <v>197</v>
      </c>
      <c r="B167" s="2" t="s">
        <v>198</v>
      </c>
      <c r="C167" s="2" t="s">
        <v>215</v>
      </c>
      <c r="D167" s="10" t="s">
        <v>218</v>
      </c>
      <c r="E167" s="11" t="s">
        <v>219</v>
      </c>
      <c r="F167" s="12">
        <v>41164</v>
      </c>
      <c r="G167" s="16" t="s">
        <v>25</v>
      </c>
      <c r="H167" s="21">
        <v>0</v>
      </c>
      <c r="I167" s="13" t="s">
        <v>31</v>
      </c>
      <c r="J167" s="18" t="s">
        <v>23</v>
      </c>
      <c r="K167" s="18">
        <v>0</v>
      </c>
      <c r="L167" s="18">
        <v>0</v>
      </c>
      <c r="M167" s="19">
        <v>1.2124699999999999</v>
      </c>
      <c r="N167" s="19">
        <v>0</v>
      </c>
      <c r="O167" s="19">
        <v>0</v>
      </c>
      <c r="P167" s="20">
        <v>0</v>
      </c>
      <c r="Q167" s="20">
        <v>0</v>
      </c>
      <c r="R167" s="20">
        <v>0</v>
      </c>
      <c r="S167" s="18" t="s">
        <v>23</v>
      </c>
      <c r="T167" s="17">
        <v>0</v>
      </c>
    </row>
    <row r="168" spans="1:20">
      <c r="A168" s="6" t="s">
        <v>197</v>
      </c>
      <c r="B168" s="2" t="s">
        <v>198</v>
      </c>
      <c r="C168" s="2" t="s">
        <v>215</v>
      </c>
      <c r="D168" s="10" t="s">
        <v>220</v>
      </c>
      <c r="E168" s="11" t="s">
        <v>221</v>
      </c>
      <c r="F168" s="12">
        <v>41201</v>
      </c>
      <c r="G168" s="16" t="s">
        <v>25</v>
      </c>
      <c r="H168" s="21">
        <v>0</v>
      </c>
      <c r="I168" s="13" t="s">
        <v>31</v>
      </c>
      <c r="J168" s="18" t="s">
        <v>23</v>
      </c>
      <c r="K168" s="18">
        <v>0</v>
      </c>
      <c r="L168" s="18">
        <v>0</v>
      </c>
      <c r="M168" s="19">
        <v>1.2124699999999999</v>
      </c>
      <c r="N168" s="19">
        <v>0</v>
      </c>
      <c r="O168" s="19">
        <v>0</v>
      </c>
      <c r="P168" s="20">
        <v>0</v>
      </c>
      <c r="Q168" s="20">
        <v>0</v>
      </c>
      <c r="R168" s="20">
        <v>0</v>
      </c>
      <c r="S168" s="18" t="s">
        <v>23</v>
      </c>
      <c r="T168" s="17">
        <v>0</v>
      </c>
    </row>
    <row r="169" spans="1:20">
      <c r="A169" s="6" t="s">
        <v>197</v>
      </c>
      <c r="B169" s="2" t="s">
        <v>198</v>
      </c>
      <c r="C169" s="2" t="s">
        <v>215</v>
      </c>
      <c r="D169" s="10">
        <v>498118</v>
      </c>
      <c r="E169" s="11" t="s">
        <v>222</v>
      </c>
      <c r="F169" s="12" t="s">
        <v>23</v>
      </c>
      <c r="G169" s="16" t="s">
        <v>25</v>
      </c>
      <c r="H169" s="21">
        <v>600</v>
      </c>
      <c r="I169" s="13" t="s">
        <v>31</v>
      </c>
      <c r="J169" s="18">
        <v>72.099999999999994</v>
      </c>
      <c r="K169" s="18">
        <v>71.926900000000003</v>
      </c>
      <c r="L169" s="18">
        <v>71.926906860000003</v>
      </c>
      <c r="M169" s="19">
        <v>1.2124699999999999</v>
      </c>
      <c r="N169" s="19">
        <v>1.2070901199999999</v>
      </c>
      <c r="O169" s="19">
        <v>1.20709</v>
      </c>
      <c r="P169" s="20">
        <v>52451.4522</v>
      </c>
      <c r="Q169" s="20">
        <v>52093.35</v>
      </c>
      <c r="R169" s="20">
        <v>52093.35</v>
      </c>
      <c r="S169" s="18" t="s">
        <v>23</v>
      </c>
      <c r="T169" s="17">
        <v>0.14408464000000001</v>
      </c>
    </row>
    <row r="170" spans="1:20">
      <c r="A170" s="6" t="s">
        <v>197</v>
      </c>
      <c r="B170" s="2" t="s">
        <v>198</v>
      </c>
      <c r="C170" s="2" t="s">
        <v>215</v>
      </c>
      <c r="D170" s="10">
        <v>490580</v>
      </c>
      <c r="E170" s="11" t="s">
        <v>223</v>
      </c>
      <c r="F170" s="12" t="s">
        <v>23</v>
      </c>
      <c r="G170" s="16" t="s">
        <v>25</v>
      </c>
      <c r="H170" s="21">
        <v>1300</v>
      </c>
      <c r="I170" s="13" t="s">
        <v>31</v>
      </c>
      <c r="J170" s="18">
        <v>32.22</v>
      </c>
      <c r="K170" s="18">
        <v>32.2318</v>
      </c>
      <c r="L170" s="18">
        <v>32.231797049999997</v>
      </c>
      <c r="M170" s="19">
        <v>1.2124699999999999</v>
      </c>
      <c r="N170" s="19">
        <v>1.20793989</v>
      </c>
      <c r="O170" s="19">
        <v>1.20794</v>
      </c>
      <c r="P170" s="20">
        <v>50785.51842</v>
      </c>
      <c r="Q170" s="20">
        <v>50614.3</v>
      </c>
      <c r="R170" s="20">
        <v>50614.3</v>
      </c>
      <c r="S170" s="18" t="s">
        <v>23</v>
      </c>
      <c r="T170" s="17">
        <v>0.1395083</v>
      </c>
    </row>
    <row r="171" spans="1:20">
      <c r="A171" s="6" t="s">
        <v>197</v>
      </c>
      <c r="B171" s="2" t="s">
        <v>198</v>
      </c>
      <c r="C171" s="2" t="s">
        <v>215</v>
      </c>
      <c r="D171" s="10">
        <v>1336531</v>
      </c>
      <c r="E171" s="11" t="s">
        <v>224</v>
      </c>
      <c r="F171" s="12" t="s">
        <v>23</v>
      </c>
      <c r="G171" s="16" t="s">
        <v>25</v>
      </c>
      <c r="H171" s="21">
        <v>4000</v>
      </c>
      <c r="I171" s="13" t="s">
        <v>31</v>
      </c>
      <c r="J171" s="18">
        <v>6.0839999999999996</v>
      </c>
      <c r="K171" s="18">
        <v>4.3600000000000003</v>
      </c>
      <c r="L171" s="18">
        <v>11.649800000000001</v>
      </c>
      <c r="M171" s="19">
        <v>1.2124699999999999</v>
      </c>
      <c r="N171" s="19">
        <v>1.2167901400000001</v>
      </c>
      <c r="O171" s="19">
        <v>1.3</v>
      </c>
      <c r="P171" s="20">
        <v>29506.66992</v>
      </c>
      <c r="Q171" s="20">
        <v>21220.82</v>
      </c>
      <c r="R171" s="20">
        <v>60578.96</v>
      </c>
      <c r="S171" s="18" t="s">
        <v>23</v>
      </c>
      <c r="T171" s="17">
        <v>8.1055100000000005E-2</v>
      </c>
    </row>
    <row r="172" spans="1:20">
      <c r="A172" s="6" t="s">
        <v>197</v>
      </c>
      <c r="B172" s="2" t="s">
        <v>198</v>
      </c>
      <c r="C172" s="2" t="s">
        <v>215</v>
      </c>
      <c r="D172" s="10">
        <v>497537</v>
      </c>
      <c r="E172" s="11" t="s">
        <v>225</v>
      </c>
      <c r="F172" s="12" t="s">
        <v>23</v>
      </c>
      <c r="G172" s="16" t="s">
        <v>25</v>
      </c>
      <c r="H172" s="21">
        <v>620</v>
      </c>
      <c r="I172" s="13" t="s">
        <v>31</v>
      </c>
      <c r="J172" s="18">
        <v>76.02</v>
      </c>
      <c r="K172" s="18">
        <v>54.55</v>
      </c>
      <c r="L172" s="18">
        <v>54.646698360000002</v>
      </c>
      <c r="M172" s="19">
        <v>1.2124699999999999</v>
      </c>
      <c r="N172" s="19">
        <v>1.21678986</v>
      </c>
      <c r="O172" s="19">
        <v>1.19163</v>
      </c>
      <c r="P172" s="20">
        <v>57146.621028000001</v>
      </c>
      <c r="Q172" s="20">
        <v>41153.050000000003</v>
      </c>
      <c r="R172" s="20">
        <v>40373.56</v>
      </c>
      <c r="S172" s="18" t="s">
        <v>23</v>
      </c>
      <c r="T172" s="17">
        <v>0.15698231000000001</v>
      </c>
    </row>
    <row r="173" spans="1:20">
      <c r="A173" s="6" t="s">
        <v>197</v>
      </c>
      <c r="B173" s="2" t="s">
        <v>198</v>
      </c>
      <c r="C173" s="2" t="s">
        <v>215</v>
      </c>
      <c r="D173" s="10">
        <v>2200367</v>
      </c>
      <c r="E173" s="11" t="s">
        <v>226</v>
      </c>
      <c r="F173" s="12" t="s">
        <v>23</v>
      </c>
      <c r="G173" s="16" t="s">
        <v>25</v>
      </c>
      <c r="H173" s="21">
        <v>1002.46</v>
      </c>
      <c r="I173" s="13" t="s">
        <v>31</v>
      </c>
      <c r="J173" s="18">
        <v>15.574999999999999</v>
      </c>
      <c r="K173" s="18">
        <v>21.120004789999999</v>
      </c>
      <c r="L173" s="18">
        <v>24.435000129999999</v>
      </c>
      <c r="M173" s="19">
        <v>1.2124699999999999</v>
      </c>
      <c r="N173" s="19">
        <v>1.21678957</v>
      </c>
      <c r="O173" s="19">
        <v>1.28874299</v>
      </c>
      <c r="P173" s="20">
        <v>18930.675431809999</v>
      </c>
      <c r="Q173" s="20">
        <v>25761.82</v>
      </c>
      <c r="R173" s="20">
        <v>31567.901600000001</v>
      </c>
      <c r="S173" s="18" t="s">
        <v>23</v>
      </c>
      <c r="T173" s="17">
        <v>5.200275E-2</v>
      </c>
    </row>
    <row r="174" spans="1:20">
      <c r="A174" s="6" t="s">
        <v>197</v>
      </c>
      <c r="B174" s="2" t="s">
        <v>198</v>
      </c>
      <c r="C174" s="2" t="s">
        <v>215</v>
      </c>
      <c r="D174" s="10">
        <v>504482</v>
      </c>
      <c r="E174" s="11" t="s">
        <v>227</v>
      </c>
      <c r="F174" s="12" t="s">
        <v>23</v>
      </c>
      <c r="G174" s="16" t="s">
        <v>25</v>
      </c>
      <c r="H174" s="21">
        <v>0</v>
      </c>
      <c r="I174" s="13" t="s">
        <v>31</v>
      </c>
      <c r="J174" s="18">
        <v>48.23</v>
      </c>
      <c r="K174" s="18">
        <v>0</v>
      </c>
      <c r="L174" s="18">
        <v>0</v>
      </c>
      <c r="M174" s="19">
        <v>1.2124699999999999</v>
      </c>
      <c r="N174" s="19">
        <v>0</v>
      </c>
      <c r="O174" s="19">
        <v>0</v>
      </c>
      <c r="P174" s="20">
        <v>0</v>
      </c>
      <c r="Q174" s="20">
        <v>0</v>
      </c>
      <c r="R174" s="20">
        <v>0</v>
      </c>
      <c r="S174" s="18" t="s">
        <v>23</v>
      </c>
      <c r="T174" s="17">
        <v>0</v>
      </c>
    </row>
    <row r="175" spans="1:20">
      <c r="A175" s="6" t="s">
        <v>197</v>
      </c>
      <c r="B175" s="2" t="s">
        <v>198</v>
      </c>
      <c r="C175" s="2" t="s">
        <v>215</v>
      </c>
      <c r="D175" s="10">
        <v>494484</v>
      </c>
      <c r="E175" s="11" t="s">
        <v>228</v>
      </c>
      <c r="F175" s="12" t="s">
        <v>23</v>
      </c>
      <c r="G175" s="16" t="s">
        <v>25</v>
      </c>
      <c r="H175" s="21">
        <v>600</v>
      </c>
      <c r="I175" s="13" t="s">
        <v>31</v>
      </c>
      <c r="J175" s="18">
        <v>71.59</v>
      </c>
      <c r="K175" s="18">
        <v>71.327299999999994</v>
      </c>
      <c r="L175" s="18">
        <v>71.327301019999993</v>
      </c>
      <c r="M175" s="19">
        <v>1.2124699999999999</v>
      </c>
      <c r="N175" s="19">
        <v>1.2079400199999999</v>
      </c>
      <c r="O175" s="19">
        <v>1.20794</v>
      </c>
      <c r="P175" s="20">
        <v>52080.436379999999</v>
      </c>
      <c r="Q175" s="20">
        <v>51695.46</v>
      </c>
      <c r="R175" s="20">
        <v>51695.46</v>
      </c>
      <c r="S175" s="18" t="s">
        <v>23</v>
      </c>
      <c r="T175" s="17">
        <v>0.14306546000000001</v>
      </c>
    </row>
    <row r="176" spans="1:20">
      <c r="A176" s="6" t="s">
        <v>197</v>
      </c>
      <c r="B176" s="2" t="s">
        <v>198</v>
      </c>
      <c r="C176" s="2" t="s">
        <v>215</v>
      </c>
      <c r="D176" s="10">
        <v>489526</v>
      </c>
      <c r="E176" s="11" t="s">
        <v>229</v>
      </c>
      <c r="F176" s="12" t="s">
        <v>23</v>
      </c>
      <c r="G176" s="16" t="s">
        <v>25</v>
      </c>
      <c r="H176" s="21">
        <v>16404.740000000002</v>
      </c>
      <c r="I176" s="13" t="s">
        <v>31</v>
      </c>
      <c r="J176" s="18">
        <v>2.5499999999999998</v>
      </c>
      <c r="K176" s="18">
        <v>1.9439997200000001</v>
      </c>
      <c r="L176" s="18">
        <v>4.3169444199999996</v>
      </c>
      <c r="M176" s="19">
        <v>1.2124699999999999</v>
      </c>
      <c r="N176" s="19">
        <v>1.21679004</v>
      </c>
      <c r="O176" s="19">
        <v>1.3088774000000001</v>
      </c>
      <c r="P176" s="20">
        <v>50720.150524889999</v>
      </c>
      <c r="Q176" s="20">
        <v>38804.42</v>
      </c>
      <c r="R176" s="20">
        <v>92692.539000000004</v>
      </c>
      <c r="S176" s="18" t="s">
        <v>23</v>
      </c>
      <c r="T176" s="17">
        <v>0.13932874000000001</v>
      </c>
    </row>
    <row r="177" spans="1:20">
      <c r="A177" s="6" t="s">
        <v>197</v>
      </c>
      <c r="B177" s="2" t="s">
        <v>198</v>
      </c>
      <c r="C177" s="2" t="s">
        <v>215</v>
      </c>
      <c r="D177" s="10" t="s">
        <v>230</v>
      </c>
      <c r="E177" s="11" t="s">
        <v>231</v>
      </c>
      <c r="F177" s="12">
        <v>41164</v>
      </c>
      <c r="G177" s="16" t="s">
        <v>25</v>
      </c>
      <c r="H177" s="21">
        <v>0</v>
      </c>
      <c r="I177" s="13" t="s">
        <v>31</v>
      </c>
      <c r="J177" s="18" t="s">
        <v>23</v>
      </c>
      <c r="K177" s="18">
        <v>0</v>
      </c>
      <c r="L177" s="18">
        <v>0</v>
      </c>
      <c r="M177" s="19">
        <v>1.2124699999999999</v>
      </c>
      <c r="N177" s="19">
        <v>0</v>
      </c>
      <c r="O177" s="19">
        <v>0</v>
      </c>
      <c r="P177" s="20">
        <v>0</v>
      </c>
      <c r="Q177" s="20">
        <v>0</v>
      </c>
      <c r="R177" s="20">
        <v>0</v>
      </c>
      <c r="S177" s="18" t="s">
        <v>23</v>
      </c>
      <c r="T177" s="17">
        <v>0</v>
      </c>
    </row>
    <row r="178" spans="1:20">
      <c r="A178" s="6" t="s">
        <v>197</v>
      </c>
      <c r="B178" s="2" t="s">
        <v>198</v>
      </c>
      <c r="C178" s="2" t="s">
        <v>215</v>
      </c>
      <c r="D178" s="10">
        <v>699381</v>
      </c>
      <c r="E178" s="11" t="s">
        <v>232</v>
      </c>
      <c r="F178" s="12" t="s">
        <v>23</v>
      </c>
      <c r="G178" s="16" t="s">
        <v>25</v>
      </c>
      <c r="H178" s="21">
        <v>640</v>
      </c>
      <c r="I178" s="13" t="s">
        <v>31</v>
      </c>
      <c r="J178" s="18">
        <v>71.39</v>
      </c>
      <c r="K178" s="18">
        <v>56.75</v>
      </c>
      <c r="L178" s="18">
        <v>52.762405800000003</v>
      </c>
      <c r="M178" s="19">
        <v>1.2124699999999999</v>
      </c>
      <c r="N178" s="19">
        <v>1.2167899200000001</v>
      </c>
      <c r="O178" s="19">
        <v>1.19163</v>
      </c>
      <c r="P178" s="20">
        <v>55397.269311999997</v>
      </c>
      <c r="Q178" s="20">
        <v>44193.81</v>
      </c>
      <c r="R178" s="20">
        <v>40238.89</v>
      </c>
      <c r="S178" s="18" t="s">
        <v>23</v>
      </c>
      <c r="T178" s="17">
        <v>0.15217683000000001</v>
      </c>
    </row>
    <row r="179" spans="1:20">
      <c r="A179" s="6" t="s">
        <v>197</v>
      </c>
      <c r="B179" s="2" t="s">
        <v>198</v>
      </c>
      <c r="C179" s="2" t="s">
        <v>215</v>
      </c>
      <c r="D179" s="10">
        <v>509031</v>
      </c>
      <c r="E179" s="11" t="s">
        <v>233</v>
      </c>
      <c r="F179" s="12" t="s">
        <v>23</v>
      </c>
      <c r="G179" s="16" t="s">
        <v>25</v>
      </c>
      <c r="H179" s="21">
        <v>640</v>
      </c>
      <c r="I179" s="13" t="s">
        <v>31</v>
      </c>
      <c r="J179" s="18">
        <v>63.72</v>
      </c>
      <c r="K179" s="18">
        <v>64.0625</v>
      </c>
      <c r="L179" s="18">
        <v>64.0625</v>
      </c>
      <c r="M179" s="19">
        <v>1.2124699999999999</v>
      </c>
      <c r="N179" s="19">
        <v>1.20794</v>
      </c>
      <c r="O179" s="19">
        <v>1.20794</v>
      </c>
      <c r="P179" s="20">
        <v>49445.496575999998</v>
      </c>
      <c r="Q179" s="20">
        <v>49525.54</v>
      </c>
      <c r="R179" s="20">
        <v>49525.54</v>
      </c>
      <c r="S179" s="18" t="s">
        <v>23</v>
      </c>
      <c r="T179" s="17">
        <v>0.13582725000000001</v>
      </c>
    </row>
    <row r="180" spans="1:20">
      <c r="A180" s="6" t="s">
        <v>197</v>
      </c>
      <c r="B180" s="2" t="s">
        <v>198</v>
      </c>
      <c r="C180" s="2" t="s">
        <v>215</v>
      </c>
      <c r="D180" s="10" t="s">
        <v>234</v>
      </c>
      <c r="E180" s="11" t="s">
        <v>235</v>
      </c>
      <c r="F180" s="12" t="s">
        <v>23</v>
      </c>
      <c r="G180" s="16" t="s">
        <v>25</v>
      </c>
      <c r="H180" s="21">
        <v>1807.44</v>
      </c>
      <c r="I180" s="13" t="s">
        <v>31</v>
      </c>
      <c r="J180" s="18">
        <v>39.49</v>
      </c>
      <c r="K180" s="18">
        <v>44.554447170000003</v>
      </c>
      <c r="L180" s="18">
        <v>52.430318630000002</v>
      </c>
      <c r="M180" s="19">
        <v>1.2124699999999999</v>
      </c>
      <c r="N180" s="19">
        <v>1.2127140000000001</v>
      </c>
      <c r="O180" s="19">
        <v>1.25488662</v>
      </c>
      <c r="P180" s="20">
        <v>86541.023015829996</v>
      </c>
      <c r="Q180" s="20">
        <v>97659.24</v>
      </c>
      <c r="R180" s="20">
        <v>118918.89780000001</v>
      </c>
      <c r="S180" s="18" t="s">
        <v>23</v>
      </c>
      <c r="T180" s="17">
        <v>0.23772902000000001</v>
      </c>
    </row>
    <row r="181" spans="1:20">
      <c r="A181" s="6" t="s">
        <v>197</v>
      </c>
      <c r="B181" s="2" t="s">
        <v>198</v>
      </c>
      <c r="C181" s="2" t="s">
        <v>215</v>
      </c>
      <c r="D181" s="10">
        <v>508670</v>
      </c>
      <c r="E181" s="11" t="s">
        <v>236</v>
      </c>
      <c r="F181" s="12" t="s">
        <v>23</v>
      </c>
      <c r="G181" s="16" t="s">
        <v>25</v>
      </c>
      <c r="H181" s="21">
        <v>1040</v>
      </c>
      <c r="I181" s="13" t="s">
        <v>31</v>
      </c>
      <c r="J181" s="18">
        <v>35.96</v>
      </c>
      <c r="K181" s="18">
        <v>33.76</v>
      </c>
      <c r="L181" s="18">
        <v>43.811999229999998</v>
      </c>
      <c r="M181" s="19">
        <v>1.2124699999999999</v>
      </c>
      <c r="N181" s="19">
        <v>1.2167899</v>
      </c>
      <c r="O181" s="19">
        <v>1.3146100000000001</v>
      </c>
      <c r="P181" s="20">
        <v>45344.438048000004</v>
      </c>
      <c r="Q181" s="20">
        <v>42721.98</v>
      </c>
      <c r="R181" s="20">
        <v>59899.519999999997</v>
      </c>
      <c r="S181" s="18" t="s">
        <v>23</v>
      </c>
      <c r="T181" s="17">
        <v>0.12456159999999999</v>
      </c>
    </row>
    <row r="182" spans="1:20">
      <c r="A182" s="6" t="s">
        <v>197</v>
      </c>
      <c r="B182" s="2" t="s">
        <v>198</v>
      </c>
      <c r="C182" s="2" t="s">
        <v>237</v>
      </c>
      <c r="D182" s="10">
        <v>1252314</v>
      </c>
      <c r="E182" s="11" t="s">
        <v>238</v>
      </c>
      <c r="F182" s="12" t="s">
        <v>23</v>
      </c>
      <c r="G182" s="16" t="s">
        <v>25</v>
      </c>
      <c r="H182" s="21">
        <v>2400</v>
      </c>
      <c r="I182" s="13" t="s">
        <v>31</v>
      </c>
      <c r="J182" s="18">
        <v>18.34</v>
      </c>
      <c r="K182" s="18">
        <v>16.010000000000002</v>
      </c>
      <c r="L182" s="18">
        <v>15.64909892</v>
      </c>
      <c r="M182" s="19">
        <v>1.2124699999999999</v>
      </c>
      <c r="N182" s="19">
        <v>1.2167900300000001</v>
      </c>
      <c r="O182" s="19">
        <v>1.2377800000000001</v>
      </c>
      <c r="P182" s="20">
        <v>53368.079519999999</v>
      </c>
      <c r="Q182" s="20">
        <v>46753.94</v>
      </c>
      <c r="R182" s="20">
        <v>46488.34</v>
      </c>
      <c r="S182" s="18" t="s">
        <v>23</v>
      </c>
      <c r="T182" s="17">
        <v>0.14660261999999999</v>
      </c>
    </row>
    <row r="183" spans="1:20">
      <c r="A183" s="6" t="s">
        <v>197</v>
      </c>
      <c r="B183" s="2" t="s">
        <v>198</v>
      </c>
      <c r="C183" s="2" t="s">
        <v>237</v>
      </c>
      <c r="D183" s="10">
        <v>14618103</v>
      </c>
      <c r="E183" s="11" t="s">
        <v>239</v>
      </c>
      <c r="F183" s="12" t="s">
        <v>23</v>
      </c>
      <c r="G183" s="16" t="s">
        <v>25</v>
      </c>
      <c r="H183" s="21">
        <v>6370.32</v>
      </c>
      <c r="I183" s="13" t="s">
        <v>31</v>
      </c>
      <c r="J183" s="18">
        <v>3.706</v>
      </c>
      <c r="K183" s="18">
        <v>3.7957999</v>
      </c>
      <c r="L183" s="18">
        <v>3.7957997099999998</v>
      </c>
      <c r="M183" s="19">
        <v>1.2124699999999999</v>
      </c>
      <c r="N183" s="19">
        <v>1.2070899399999999</v>
      </c>
      <c r="O183" s="19">
        <v>1.20709</v>
      </c>
      <c r="P183" s="20">
        <v>28624.483925820001</v>
      </c>
      <c r="Q183" s="20">
        <v>29187.99</v>
      </c>
      <c r="R183" s="20">
        <v>29187.99</v>
      </c>
      <c r="S183" s="18" t="s">
        <v>23</v>
      </c>
      <c r="T183" s="17">
        <v>7.8631729999999997E-2</v>
      </c>
    </row>
    <row r="184" spans="1:20">
      <c r="A184" s="6" t="s">
        <v>197</v>
      </c>
      <c r="B184" s="2" t="s">
        <v>198</v>
      </c>
      <c r="C184" s="2" t="s">
        <v>240</v>
      </c>
      <c r="D184" s="10">
        <v>605621</v>
      </c>
      <c r="E184" s="11" t="s">
        <v>241</v>
      </c>
      <c r="F184" s="12" t="s">
        <v>23</v>
      </c>
      <c r="G184" s="16" t="s">
        <v>25</v>
      </c>
      <c r="H184" s="21">
        <v>18000</v>
      </c>
      <c r="I184" s="13" t="s">
        <v>31</v>
      </c>
      <c r="J184" s="18">
        <v>2.29</v>
      </c>
      <c r="K184" s="18">
        <v>2.2820999999999998</v>
      </c>
      <c r="L184" s="18">
        <v>2.2821001000000001</v>
      </c>
      <c r="M184" s="19">
        <v>1.2124699999999999</v>
      </c>
      <c r="N184" s="19">
        <v>1.2079400600000001</v>
      </c>
      <c r="O184" s="19">
        <v>1.20794</v>
      </c>
      <c r="P184" s="20">
        <v>49978.013400000003</v>
      </c>
      <c r="Q184" s="20">
        <v>49619.519999999997</v>
      </c>
      <c r="R184" s="20">
        <v>49619.519999999997</v>
      </c>
      <c r="S184" s="18" t="s">
        <v>23</v>
      </c>
      <c r="T184" s="17">
        <v>0.13729008000000001</v>
      </c>
    </row>
    <row r="185" spans="1:20">
      <c r="A185" s="6" t="s">
        <v>197</v>
      </c>
      <c r="B185" s="2" t="s">
        <v>242</v>
      </c>
      <c r="C185" s="2" t="s">
        <v>243</v>
      </c>
      <c r="D185" s="10">
        <v>919390</v>
      </c>
      <c r="E185" s="11" t="s">
        <v>244</v>
      </c>
      <c r="F185" s="12" t="s">
        <v>23</v>
      </c>
      <c r="G185" s="16" t="s">
        <v>25</v>
      </c>
      <c r="H185" s="21">
        <v>1200</v>
      </c>
      <c r="I185" s="13" t="s">
        <v>34</v>
      </c>
      <c r="J185" s="18">
        <v>36.25</v>
      </c>
      <c r="K185" s="18">
        <v>34.984999999999999</v>
      </c>
      <c r="L185" s="18">
        <v>27.905000000000001</v>
      </c>
      <c r="M185" s="19">
        <v>0.91579999999999995</v>
      </c>
      <c r="N185" s="19">
        <v>0.93809989999999999</v>
      </c>
      <c r="O185" s="19">
        <v>1.014</v>
      </c>
      <c r="P185" s="20">
        <v>39837.300000000003</v>
      </c>
      <c r="Q185" s="20">
        <v>39383.31</v>
      </c>
      <c r="R185" s="20">
        <v>33954.803999999996</v>
      </c>
      <c r="S185" s="18" t="s">
        <v>23</v>
      </c>
      <c r="T185" s="17">
        <v>0.10943344000000001</v>
      </c>
    </row>
    <row r="186" spans="1:20">
      <c r="A186" s="6" t="s">
        <v>197</v>
      </c>
      <c r="B186" s="2" t="s">
        <v>242</v>
      </c>
      <c r="C186" s="2" t="s">
        <v>243</v>
      </c>
      <c r="D186" s="10">
        <v>925485</v>
      </c>
      <c r="E186" s="11" t="s">
        <v>245</v>
      </c>
      <c r="F186" s="12" t="s">
        <v>23</v>
      </c>
      <c r="G186" s="16" t="s">
        <v>25</v>
      </c>
      <c r="H186" s="21">
        <v>1600</v>
      </c>
      <c r="I186" s="13" t="s">
        <v>34</v>
      </c>
      <c r="J186" s="18">
        <v>32.840000000000003</v>
      </c>
      <c r="K186" s="18">
        <v>34.04</v>
      </c>
      <c r="L186" s="18">
        <v>20.950000299999999</v>
      </c>
      <c r="M186" s="19">
        <v>0.91579999999999995</v>
      </c>
      <c r="N186" s="19">
        <v>0.93810002999999997</v>
      </c>
      <c r="O186" s="19">
        <v>1.014</v>
      </c>
      <c r="P186" s="20">
        <v>48119.7952</v>
      </c>
      <c r="Q186" s="20">
        <v>51092.68</v>
      </c>
      <c r="R186" s="20">
        <v>33989.28048193</v>
      </c>
      <c r="S186" s="18" t="s">
        <v>23</v>
      </c>
      <c r="T186" s="17">
        <v>0.13218553999999999</v>
      </c>
    </row>
    <row r="187" spans="1:20">
      <c r="A187" s="6" t="s">
        <v>197</v>
      </c>
      <c r="B187" s="2" t="s">
        <v>242</v>
      </c>
      <c r="C187" s="2" t="s">
        <v>243</v>
      </c>
      <c r="D187" s="10">
        <v>370527</v>
      </c>
      <c r="E187" s="11" t="s">
        <v>246</v>
      </c>
      <c r="F187" s="12" t="s">
        <v>23</v>
      </c>
      <c r="G187" s="16" t="s">
        <v>25</v>
      </c>
      <c r="H187" s="21">
        <v>800</v>
      </c>
      <c r="I187" s="13" t="s">
        <v>34</v>
      </c>
      <c r="J187" s="18">
        <v>60.05</v>
      </c>
      <c r="K187" s="18">
        <v>54.45</v>
      </c>
      <c r="L187" s="18">
        <v>46.850001169999999</v>
      </c>
      <c r="M187" s="19">
        <v>0.91579999999999995</v>
      </c>
      <c r="N187" s="19">
        <v>0.93810009000000005</v>
      </c>
      <c r="O187" s="19">
        <v>1.014</v>
      </c>
      <c r="P187" s="20">
        <v>43995.031999999999</v>
      </c>
      <c r="Q187" s="20">
        <v>40863.64</v>
      </c>
      <c r="R187" s="20">
        <v>38004.720952379997</v>
      </c>
      <c r="S187" s="18" t="s">
        <v>23</v>
      </c>
      <c r="T187" s="17">
        <v>0.12085477</v>
      </c>
    </row>
    <row r="188" spans="1:20">
      <c r="A188" s="6" t="s">
        <v>197</v>
      </c>
      <c r="B188" s="2" t="s">
        <v>242</v>
      </c>
      <c r="C188" s="2" t="s">
        <v>243</v>
      </c>
      <c r="D188" s="10">
        <v>1186025</v>
      </c>
      <c r="E188" s="11" t="s">
        <v>247</v>
      </c>
      <c r="F188" s="12" t="s">
        <v>23</v>
      </c>
      <c r="G188" s="16" t="s">
        <v>25</v>
      </c>
      <c r="H188" s="21">
        <v>0</v>
      </c>
      <c r="I188" s="13" t="s">
        <v>34</v>
      </c>
      <c r="J188" s="18">
        <v>45.01</v>
      </c>
      <c r="K188" s="18">
        <v>0</v>
      </c>
      <c r="L188" s="18">
        <v>0</v>
      </c>
      <c r="M188" s="19">
        <v>0.91579999999999995</v>
      </c>
      <c r="N188" s="19">
        <v>0</v>
      </c>
      <c r="O188" s="19">
        <v>0</v>
      </c>
      <c r="P188" s="20">
        <v>0</v>
      </c>
      <c r="Q188" s="20">
        <v>0</v>
      </c>
      <c r="R188" s="20">
        <v>0</v>
      </c>
      <c r="S188" s="18" t="s">
        <v>23</v>
      </c>
      <c r="T188" s="17">
        <v>0</v>
      </c>
    </row>
    <row r="189" spans="1:20">
      <c r="A189" s="6" t="s">
        <v>197</v>
      </c>
      <c r="B189" s="2" t="s">
        <v>242</v>
      </c>
      <c r="C189" s="2" t="s">
        <v>243</v>
      </c>
      <c r="D189" s="10">
        <v>929057</v>
      </c>
      <c r="E189" s="11" t="s">
        <v>248</v>
      </c>
      <c r="F189" s="12" t="s">
        <v>23</v>
      </c>
      <c r="G189" s="16" t="s">
        <v>25</v>
      </c>
      <c r="H189" s="21">
        <v>0</v>
      </c>
      <c r="I189" s="13" t="s">
        <v>34</v>
      </c>
      <c r="J189" s="18">
        <v>39.549999999999997</v>
      </c>
      <c r="K189" s="18">
        <v>0</v>
      </c>
      <c r="L189" s="18">
        <v>0</v>
      </c>
      <c r="M189" s="19">
        <v>0.91579999999999995</v>
      </c>
      <c r="N189" s="19">
        <v>0</v>
      </c>
      <c r="O189" s="19">
        <v>0</v>
      </c>
      <c r="P189" s="20">
        <v>0</v>
      </c>
      <c r="Q189" s="20">
        <v>0</v>
      </c>
      <c r="R189" s="20">
        <v>0</v>
      </c>
      <c r="S189" s="18" t="s">
        <v>23</v>
      </c>
      <c r="T189" s="17">
        <v>0</v>
      </c>
    </row>
    <row r="190" spans="1:20">
      <c r="A190" s="6" t="s">
        <v>197</v>
      </c>
      <c r="B190" s="2" t="s">
        <v>242</v>
      </c>
      <c r="C190" s="2" t="s">
        <v>243</v>
      </c>
      <c r="D190" s="10">
        <v>955122</v>
      </c>
      <c r="E190" s="11" t="s">
        <v>249</v>
      </c>
      <c r="F190" s="12" t="s">
        <v>23</v>
      </c>
      <c r="G190" s="16" t="s">
        <v>25</v>
      </c>
      <c r="H190" s="21">
        <v>0</v>
      </c>
      <c r="I190" s="13" t="s">
        <v>34</v>
      </c>
      <c r="J190" s="18">
        <v>50.69</v>
      </c>
      <c r="K190" s="18">
        <v>0</v>
      </c>
      <c r="L190" s="18">
        <v>0</v>
      </c>
      <c r="M190" s="19">
        <v>0.91579999999999995</v>
      </c>
      <c r="N190" s="19">
        <v>0</v>
      </c>
      <c r="O190" s="19">
        <v>0</v>
      </c>
      <c r="P190" s="20">
        <v>0</v>
      </c>
      <c r="Q190" s="20">
        <v>0</v>
      </c>
      <c r="R190" s="20">
        <v>0</v>
      </c>
      <c r="S190" s="18" t="s">
        <v>23</v>
      </c>
      <c r="T190" s="17">
        <v>0</v>
      </c>
    </row>
    <row r="191" spans="1:20">
      <c r="A191" s="6" t="s">
        <v>197</v>
      </c>
      <c r="B191" s="2" t="s">
        <v>242</v>
      </c>
      <c r="C191" s="2" t="s">
        <v>243</v>
      </c>
      <c r="D191" s="10">
        <v>10376132</v>
      </c>
      <c r="E191" s="11" t="s">
        <v>250</v>
      </c>
      <c r="F191" s="12" t="s">
        <v>23</v>
      </c>
      <c r="G191" s="16" t="s">
        <v>25</v>
      </c>
      <c r="H191" s="21">
        <v>900</v>
      </c>
      <c r="I191" s="13" t="s">
        <v>34</v>
      </c>
      <c r="J191" s="18">
        <v>15.43</v>
      </c>
      <c r="K191" s="18">
        <v>24.58</v>
      </c>
      <c r="L191" s="18">
        <v>44.2316</v>
      </c>
      <c r="M191" s="19">
        <v>0.91579999999999995</v>
      </c>
      <c r="N191" s="19">
        <v>0.93810008</v>
      </c>
      <c r="O191" s="19">
        <v>1</v>
      </c>
      <c r="P191" s="20">
        <v>12717.714599999999</v>
      </c>
      <c r="Q191" s="20">
        <v>20752.650000000001</v>
      </c>
      <c r="R191" s="20">
        <v>39808.44</v>
      </c>
      <c r="S191" s="18" t="s">
        <v>23</v>
      </c>
      <c r="T191" s="17">
        <v>3.4935679999999997E-2</v>
      </c>
    </row>
    <row r="192" spans="1:20">
      <c r="A192" s="6" t="s">
        <v>197</v>
      </c>
      <c r="B192" s="2" t="s">
        <v>242</v>
      </c>
      <c r="C192" s="2" t="s">
        <v>243</v>
      </c>
      <c r="D192" s="10">
        <v>980943</v>
      </c>
      <c r="E192" s="11" t="s">
        <v>251</v>
      </c>
      <c r="F192" s="12" t="s">
        <v>23</v>
      </c>
      <c r="G192" s="16" t="s">
        <v>25</v>
      </c>
      <c r="H192" s="21">
        <v>0</v>
      </c>
      <c r="I192" s="13" t="s">
        <v>34</v>
      </c>
      <c r="J192" s="18">
        <v>82.01</v>
      </c>
      <c r="K192" s="18">
        <v>0</v>
      </c>
      <c r="L192" s="18">
        <v>0</v>
      </c>
      <c r="M192" s="19">
        <v>0.91579999999999995</v>
      </c>
      <c r="N192" s="19">
        <v>0</v>
      </c>
      <c r="O192" s="19">
        <v>0</v>
      </c>
      <c r="P192" s="20">
        <v>0</v>
      </c>
      <c r="Q192" s="20">
        <v>0</v>
      </c>
      <c r="R192" s="20">
        <v>0</v>
      </c>
      <c r="S192" s="18" t="s">
        <v>23</v>
      </c>
      <c r="T192" s="17">
        <v>0</v>
      </c>
    </row>
    <row r="193" spans="1:20">
      <c r="A193" s="6" t="s">
        <v>197</v>
      </c>
      <c r="B193" s="2" t="s">
        <v>252</v>
      </c>
      <c r="C193" s="2" t="s">
        <v>253</v>
      </c>
      <c r="D193" s="10">
        <v>675391</v>
      </c>
      <c r="E193" s="11" t="s">
        <v>254</v>
      </c>
      <c r="F193" s="12" t="s">
        <v>23</v>
      </c>
      <c r="G193" s="16" t="s">
        <v>25</v>
      </c>
      <c r="H193" s="21">
        <v>1800</v>
      </c>
      <c r="I193" s="13" t="s">
        <v>37</v>
      </c>
      <c r="J193" s="18">
        <v>21.295000000000002</v>
      </c>
      <c r="K193" s="18">
        <v>18.774999999999999</v>
      </c>
      <c r="L193" s="18">
        <v>18.31499999</v>
      </c>
      <c r="M193" s="19">
        <v>1.4883999999999999</v>
      </c>
      <c r="N193" s="19">
        <v>1.4589300199999999</v>
      </c>
      <c r="O193" s="19">
        <v>1.5584169999999999</v>
      </c>
      <c r="P193" s="20">
        <v>57051.860399999998</v>
      </c>
      <c r="Q193" s="20">
        <v>49304.54</v>
      </c>
      <c r="R193" s="20">
        <v>51376.333200000001</v>
      </c>
      <c r="S193" s="18" t="s">
        <v>23</v>
      </c>
      <c r="T193" s="17">
        <v>0.156722</v>
      </c>
    </row>
    <row r="194" spans="1:20">
      <c r="A194" s="6" t="s">
        <v>197</v>
      </c>
      <c r="B194" s="2" t="s">
        <v>252</v>
      </c>
      <c r="C194" s="2" t="s">
        <v>253</v>
      </c>
      <c r="D194" s="10">
        <v>1444962</v>
      </c>
      <c r="E194" s="11" t="s">
        <v>255</v>
      </c>
      <c r="F194" s="12" t="s">
        <v>23</v>
      </c>
      <c r="G194" s="16" t="s">
        <v>25</v>
      </c>
      <c r="H194" s="21">
        <v>9200</v>
      </c>
      <c r="I194" s="13" t="s">
        <v>37</v>
      </c>
      <c r="J194" s="18">
        <v>12.26</v>
      </c>
      <c r="K194" s="18">
        <v>12.045</v>
      </c>
      <c r="L194" s="18">
        <v>12.500708599999999</v>
      </c>
      <c r="M194" s="19">
        <v>1.4883999999999999</v>
      </c>
      <c r="N194" s="19">
        <v>1.48416707</v>
      </c>
      <c r="O194" s="19">
        <v>1.4236355999999999</v>
      </c>
      <c r="P194" s="20">
        <v>167879.6128</v>
      </c>
      <c r="Q194" s="20">
        <v>164466.49</v>
      </c>
      <c r="R194" s="20">
        <v>163727.37454545</v>
      </c>
      <c r="S194" s="18" t="s">
        <v>23</v>
      </c>
      <c r="T194" s="17">
        <v>0.46116689999999999</v>
      </c>
    </row>
    <row r="195" spans="1:20">
      <c r="A195" s="6" t="s">
        <v>197</v>
      </c>
      <c r="B195" s="2" t="s">
        <v>252</v>
      </c>
      <c r="C195" s="2" t="s">
        <v>253</v>
      </c>
      <c r="D195" s="10" t="s">
        <v>256</v>
      </c>
      <c r="E195" s="11" t="s">
        <v>257</v>
      </c>
      <c r="F195" s="12">
        <v>41164</v>
      </c>
      <c r="G195" s="16" t="s">
        <v>25</v>
      </c>
      <c r="H195" s="21">
        <v>0</v>
      </c>
      <c r="I195" s="13" t="s">
        <v>31</v>
      </c>
      <c r="J195" s="18" t="s">
        <v>23</v>
      </c>
      <c r="K195" s="18">
        <v>0</v>
      </c>
      <c r="L195" s="18">
        <v>0</v>
      </c>
      <c r="M195" s="19">
        <v>1.2124699999999999</v>
      </c>
      <c r="N195" s="19">
        <v>0</v>
      </c>
      <c r="O195" s="19">
        <v>0</v>
      </c>
      <c r="P195" s="20">
        <v>0</v>
      </c>
      <c r="Q195" s="20">
        <v>0</v>
      </c>
      <c r="R195" s="20">
        <v>0</v>
      </c>
      <c r="S195" s="18" t="s">
        <v>23</v>
      </c>
      <c r="T195" s="17">
        <v>0</v>
      </c>
    </row>
    <row r="196" spans="1:20">
      <c r="A196" s="6" t="s">
        <v>197</v>
      </c>
      <c r="B196" s="2" t="s">
        <v>252</v>
      </c>
      <c r="C196" s="2" t="s">
        <v>253</v>
      </c>
      <c r="D196" s="10">
        <v>3594249</v>
      </c>
      <c r="E196" s="11" t="s">
        <v>258</v>
      </c>
      <c r="F196" s="12" t="s">
        <v>23</v>
      </c>
      <c r="G196" s="16" t="s">
        <v>25</v>
      </c>
      <c r="H196" s="21">
        <v>573.9</v>
      </c>
      <c r="I196" s="13" t="s">
        <v>37</v>
      </c>
      <c r="J196" s="18">
        <v>2.84</v>
      </c>
      <c r="K196" s="18">
        <v>6.3549921600000001</v>
      </c>
      <c r="L196" s="18">
        <v>8.4799956900000009</v>
      </c>
      <c r="M196" s="19">
        <v>1.4883999999999999</v>
      </c>
      <c r="N196" s="19">
        <v>1.4589307199999999</v>
      </c>
      <c r="O196" s="19">
        <v>1.5584169999999999</v>
      </c>
      <c r="P196" s="20">
        <v>2425.9074384</v>
      </c>
      <c r="Q196" s="20">
        <v>5320.91</v>
      </c>
      <c r="R196" s="20">
        <v>7584.3005246900002</v>
      </c>
      <c r="S196" s="18" t="s">
        <v>23</v>
      </c>
      <c r="T196" s="17">
        <v>6.6639899999999998E-3</v>
      </c>
    </row>
    <row r="197" spans="1:20">
      <c r="A197" s="6" t="s">
        <v>197</v>
      </c>
      <c r="B197" s="2" t="s">
        <v>252</v>
      </c>
      <c r="C197" s="2" t="s">
        <v>253</v>
      </c>
      <c r="D197" s="10">
        <v>12964057</v>
      </c>
      <c r="E197" s="11" t="s">
        <v>259</v>
      </c>
      <c r="F197" s="12" t="s">
        <v>23</v>
      </c>
      <c r="G197" s="16" t="s">
        <v>25</v>
      </c>
      <c r="H197" s="21">
        <v>0</v>
      </c>
      <c r="I197" s="13" t="s">
        <v>37</v>
      </c>
      <c r="J197" s="18">
        <v>3.5129999999999999</v>
      </c>
      <c r="K197" s="18">
        <v>0</v>
      </c>
      <c r="L197" s="18">
        <v>0</v>
      </c>
      <c r="M197" s="19">
        <v>1.4883999999999999</v>
      </c>
      <c r="N197" s="19">
        <v>0</v>
      </c>
      <c r="O197" s="19">
        <v>0</v>
      </c>
      <c r="P197" s="20">
        <v>0</v>
      </c>
      <c r="Q197" s="20">
        <v>0</v>
      </c>
      <c r="R197" s="20">
        <v>0</v>
      </c>
      <c r="S197" s="18" t="s">
        <v>23</v>
      </c>
      <c r="T197" s="17">
        <v>0</v>
      </c>
    </row>
    <row r="198" spans="1:20">
      <c r="A198" s="6" t="s">
        <v>197</v>
      </c>
      <c r="B198" s="2" t="s">
        <v>252</v>
      </c>
      <c r="C198" s="2" t="s">
        <v>253</v>
      </c>
      <c r="D198" s="10">
        <v>2615604</v>
      </c>
      <c r="E198" s="11" t="s">
        <v>260</v>
      </c>
      <c r="F198" s="12" t="s">
        <v>23</v>
      </c>
      <c r="G198" s="16" t="s">
        <v>25</v>
      </c>
      <c r="H198" s="21">
        <v>4600</v>
      </c>
      <c r="I198" s="13" t="s">
        <v>37</v>
      </c>
      <c r="J198" s="18">
        <v>6.25</v>
      </c>
      <c r="K198" s="18">
        <v>7.14</v>
      </c>
      <c r="L198" s="18">
        <v>5.7299999899999996</v>
      </c>
      <c r="M198" s="19">
        <v>1.4883999999999999</v>
      </c>
      <c r="N198" s="19">
        <v>1.45893009</v>
      </c>
      <c r="O198" s="19">
        <v>1.5584169999999999</v>
      </c>
      <c r="P198" s="20">
        <v>42791.5</v>
      </c>
      <c r="Q198" s="20">
        <v>47917.1</v>
      </c>
      <c r="R198" s="20">
        <v>41076.7552</v>
      </c>
      <c r="S198" s="18" t="s">
        <v>23</v>
      </c>
      <c r="T198" s="17">
        <v>0.11754866</v>
      </c>
    </row>
    <row r="199" spans="1:20">
      <c r="A199" s="6" t="s">
        <v>197</v>
      </c>
      <c r="B199" s="2" t="s">
        <v>252</v>
      </c>
      <c r="C199" s="2" t="s">
        <v>253</v>
      </c>
      <c r="D199" s="10">
        <v>401267</v>
      </c>
      <c r="E199" s="11" t="s">
        <v>261</v>
      </c>
      <c r="F199" s="12" t="s">
        <v>23</v>
      </c>
      <c r="G199" s="16" t="s">
        <v>25</v>
      </c>
      <c r="H199" s="21">
        <v>5800</v>
      </c>
      <c r="I199" s="13" t="s">
        <v>37</v>
      </c>
      <c r="J199" s="18">
        <v>8.6549999999999994</v>
      </c>
      <c r="K199" s="18">
        <v>6.3849999999999998</v>
      </c>
      <c r="L199" s="18">
        <v>5.6599999900000002</v>
      </c>
      <c r="M199" s="19">
        <v>1.4883999999999999</v>
      </c>
      <c r="N199" s="19">
        <v>1.45892987</v>
      </c>
      <c r="O199" s="19">
        <v>1.5584169999999999</v>
      </c>
      <c r="P199" s="20">
        <v>74716.191600000006</v>
      </c>
      <c r="Q199" s="20">
        <v>54028.55</v>
      </c>
      <c r="R199" s="20">
        <v>51159.713199999998</v>
      </c>
      <c r="S199" s="18" t="s">
        <v>23</v>
      </c>
      <c r="T199" s="17">
        <v>0.20524608999999999</v>
      </c>
    </row>
    <row r="200" spans="1:20">
      <c r="A200" s="6" t="s">
        <v>197</v>
      </c>
      <c r="B200" s="2" t="s">
        <v>252</v>
      </c>
      <c r="C200" s="2" t="s">
        <v>253</v>
      </c>
      <c r="D200" s="10" t="s">
        <v>262</v>
      </c>
      <c r="E200" s="11" t="s">
        <v>263</v>
      </c>
      <c r="F200" s="12">
        <v>41164</v>
      </c>
      <c r="G200" s="16" t="s">
        <v>25</v>
      </c>
      <c r="H200" s="21">
        <v>0</v>
      </c>
      <c r="I200" s="13" t="s">
        <v>31</v>
      </c>
      <c r="J200" s="18" t="s">
        <v>23</v>
      </c>
      <c r="K200" s="18">
        <v>0</v>
      </c>
      <c r="L200" s="18">
        <v>0</v>
      </c>
      <c r="M200" s="19">
        <v>1.2124699999999999</v>
      </c>
      <c r="N200" s="19">
        <v>0</v>
      </c>
      <c r="O200" s="19">
        <v>0</v>
      </c>
      <c r="P200" s="20">
        <v>0</v>
      </c>
      <c r="Q200" s="20">
        <v>0</v>
      </c>
      <c r="R200" s="20">
        <v>0</v>
      </c>
      <c r="S200" s="18" t="s">
        <v>23</v>
      </c>
      <c r="T200" s="17">
        <v>0</v>
      </c>
    </row>
    <row r="201" spans="1:20">
      <c r="A201" s="6" t="s">
        <v>197</v>
      </c>
      <c r="B201" s="2" t="s">
        <v>252</v>
      </c>
      <c r="C201" s="2" t="s">
        <v>253</v>
      </c>
      <c r="D201" s="10">
        <v>402589</v>
      </c>
      <c r="E201" s="11" t="s">
        <v>264</v>
      </c>
      <c r="F201" s="12" t="s">
        <v>23</v>
      </c>
      <c r="G201" s="16" t="s">
        <v>25</v>
      </c>
      <c r="H201" s="21">
        <v>1200</v>
      </c>
      <c r="I201" s="13" t="s">
        <v>37</v>
      </c>
      <c r="J201" s="18">
        <v>35.115000000000002</v>
      </c>
      <c r="K201" s="18">
        <v>34.912500000000001</v>
      </c>
      <c r="L201" s="18">
        <v>34.912498300000003</v>
      </c>
      <c r="M201" s="19">
        <v>1.4883999999999999</v>
      </c>
      <c r="N201" s="19">
        <v>1.47339993</v>
      </c>
      <c r="O201" s="19">
        <v>1.4734</v>
      </c>
      <c r="P201" s="20">
        <v>62718.199200000003</v>
      </c>
      <c r="Q201" s="20">
        <v>61728.09</v>
      </c>
      <c r="R201" s="20">
        <v>61728.09</v>
      </c>
      <c r="S201" s="18" t="s">
        <v>23</v>
      </c>
      <c r="T201" s="17">
        <v>0.17228748999999999</v>
      </c>
    </row>
    <row r="202" spans="1:20">
      <c r="A202" s="6" t="s">
        <v>197</v>
      </c>
      <c r="B202" s="2" t="s">
        <v>252</v>
      </c>
      <c r="C202" s="2" t="s">
        <v>253</v>
      </c>
      <c r="D202" s="10">
        <v>981602</v>
      </c>
      <c r="E202" s="11" t="s">
        <v>265</v>
      </c>
      <c r="F202" s="12" t="s">
        <v>23</v>
      </c>
      <c r="G202" s="16" t="s">
        <v>25</v>
      </c>
      <c r="H202" s="21">
        <v>1000</v>
      </c>
      <c r="I202" s="13" t="s">
        <v>37</v>
      </c>
      <c r="J202" s="18">
        <v>28.25</v>
      </c>
      <c r="K202" s="18">
        <v>22.664999999999999</v>
      </c>
      <c r="L202" s="18">
        <v>18.569999939999999</v>
      </c>
      <c r="M202" s="19">
        <v>1.4883999999999999</v>
      </c>
      <c r="N202" s="19">
        <v>1.4589300700000001</v>
      </c>
      <c r="O202" s="19">
        <v>1.5584169999999999</v>
      </c>
      <c r="P202" s="20">
        <v>42047.3</v>
      </c>
      <c r="Q202" s="20">
        <v>33066.65</v>
      </c>
      <c r="R202" s="20">
        <v>28939.803599999999</v>
      </c>
      <c r="S202" s="18" t="s">
        <v>23</v>
      </c>
      <c r="T202" s="17">
        <v>0.11550433</v>
      </c>
    </row>
    <row r="203" spans="1:20">
      <c r="A203" s="6" t="s">
        <v>197</v>
      </c>
      <c r="B203" s="2" t="s">
        <v>252</v>
      </c>
      <c r="C203" s="2" t="s">
        <v>253</v>
      </c>
      <c r="D203" s="10" t="s">
        <v>266</v>
      </c>
      <c r="E203" s="11" t="s">
        <v>266</v>
      </c>
      <c r="F203" s="12" t="s">
        <v>23</v>
      </c>
      <c r="G203" s="16" t="s">
        <v>25</v>
      </c>
      <c r="H203" s="21">
        <v>10000</v>
      </c>
      <c r="I203" s="13" t="s">
        <v>37</v>
      </c>
      <c r="J203" s="18">
        <v>3.4510000000000001</v>
      </c>
      <c r="K203" s="18">
        <v>3.0289999999999999</v>
      </c>
      <c r="L203" s="18">
        <v>3.6520000000000001</v>
      </c>
      <c r="M203" s="19">
        <v>1.4883999999999999</v>
      </c>
      <c r="N203" s="19">
        <v>1.45893001</v>
      </c>
      <c r="O203" s="19">
        <v>1.5584169999999999</v>
      </c>
      <c r="P203" s="20">
        <v>51364.684000000001</v>
      </c>
      <c r="Q203" s="20">
        <v>44190.99</v>
      </c>
      <c r="R203" s="20">
        <v>56913.388800000001</v>
      </c>
      <c r="S203" s="18" t="s">
        <v>23</v>
      </c>
      <c r="T203" s="17">
        <v>0.14109927999999999</v>
      </c>
    </row>
    <row r="204" spans="1:20">
      <c r="A204" s="6" t="s">
        <v>197</v>
      </c>
      <c r="B204" s="2" t="s">
        <v>252</v>
      </c>
      <c r="C204" s="2" t="s">
        <v>253</v>
      </c>
      <c r="D204" s="10">
        <v>1110646</v>
      </c>
      <c r="E204" s="11" t="s">
        <v>267</v>
      </c>
      <c r="F204" s="12" t="s">
        <v>23</v>
      </c>
      <c r="G204" s="16" t="s">
        <v>25</v>
      </c>
      <c r="H204" s="21">
        <v>2900</v>
      </c>
      <c r="I204" s="13" t="s">
        <v>37</v>
      </c>
      <c r="J204" s="18">
        <v>15.734999999999999</v>
      </c>
      <c r="K204" s="18">
        <v>14.09</v>
      </c>
      <c r="L204" s="18">
        <v>17.484999999999999</v>
      </c>
      <c r="M204" s="19">
        <v>1.4883999999999999</v>
      </c>
      <c r="N204" s="19">
        <v>1.4589300300000001</v>
      </c>
      <c r="O204" s="19">
        <v>1.5584169999999999</v>
      </c>
      <c r="P204" s="20">
        <v>67917.924599999998</v>
      </c>
      <c r="Q204" s="20">
        <v>59613.34</v>
      </c>
      <c r="R204" s="20">
        <v>79021.871599999999</v>
      </c>
      <c r="S204" s="18" t="s">
        <v>23</v>
      </c>
      <c r="T204" s="17">
        <v>0.18657119</v>
      </c>
    </row>
    <row r="205" spans="1:20">
      <c r="A205" s="6" t="s">
        <v>197</v>
      </c>
      <c r="B205" s="2" t="s">
        <v>252</v>
      </c>
      <c r="C205" s="2" t="s">
        <v>253</v>
      </c>
      <c r="D205" s="10">
        <v>396765</v>
      </c>
      <c r="E205" s="11" t="s">
        <v>268</v>
      </c>
      <c r="F205" s="12" t="s">
        <v>23</v>
      </c>
      <c r="G205" s="16" t="s">
        <v>25</v>
      </c>
      <c r="H205" s="21">
        <v>13000</v>
      </c>
      <c r="I205" s="13" t="s">
        <v>37</v>
      </c>
      <c r="J205" s="18">
        <v>2.63</v>
      </c>
      <c r="K205" s="18">
        <v>3.262</v>
      </c>
      <c r="L205" s="18">
        <v>2.9</v>
      </c>
      <c r="M205" s="19">
        <v>1.4883999999999999</v>
      </c>
      <c r="N205" s="19">
        <v>1.4589300999999999</v>
      </c>
      <c r="O205" s="19">
        <v>1.5584169999999999</v>
      </c>
      <c r="P205" s="20">
        <v>50888.396000000001</v>
      </c>
      <c r="Q205" s="20">
        <v>61867.39</v>
      </c>
      <c r="R205" s="20">
        <v>58752.321000000004</v>
      </c>
      <c r="S205" s="18" t="s">
        <v>23</v>
      </c>
      <c r="T205" s="17">
        <v>0.13979090999999999</v>
      </c>
    </row>
    <row r="206" spans="1:20">
      <c r="A206" s="6" t="s">
        <v>197</v>
      </c>
      <c r="B206" s="2" t="s">
        <v>269</v>
      </c>
      <c r="C206" s="2" t="s">
        <v>270</v>
      </c>
      <c r="D206" s="10">
        <v>10052449</v>
      </c>
      <c r="E206" s="11" t="s">
        <v>271</v>
      </c>
      <c r="F206" s="12" t="s">
        <v>23</v>
      </c>
      <c r="G206" s="16" t="s">
        <v>25</v>
      </c>
      <c r="H206" s="21">
        <v>1106.0533600000001</v>
      </c>
      <c r="I206" s="13" t="s">
        <v>26</v>
      </c>
      <c r="J206" s="18">
        <v>1113.71</v>
      </c>
      <c r="K206" s="18">
        <v>1084.92010729</v>
      </c>
      <c r="L206" s="18">
        <v>1084.92010729</v>
      </c>
      <c r="M206" s="19">
        <v>1</v>
      </c>
      <c r="N206" s="19">
        <v>1</v>
      </c>
      <c r="O206" s="19">
        <v>1</v>
      </c>
      <c r="P206" s="20">
        <v>1231822.6875656</v>
      </c>
      <c r="Q206" s="20">
        <v>1199979.53</v>
      </c>
      <c r="R206" s="20">
        <v>1199979.53</v>
      </c>
      <c r="S206" s="18" t="s">
        <v>23</v>
      </c>
      <c r="T206" s="17">
        <v>3.3838286700000002</v>
      </c>
    </row>
    <row r="207" spans="1:20">
      <c r="A207" s="6" t="s">
        <v>197</v>
      </c>
      <c r="B207" s="2" t="s">
        <v>269</v>
      </c>
      <c r="C207" s="2" t="s">
        <v>272</v>
      </c>
      <c r="D207" s="10">
        <v>1784468</v>
      </c>
      <c r="E207" s="11" t="s">
        <v>273</v>
      </c>
      <c r="F207" s="12" t="s">
        <v>23</v>
      </c>
      <c r="G207" s="16" t="s">
        <v>25</v>
      </c>
      <c r="H207" s="21">
        <v>719.94280000000003</v>
      </c>
      <c r="I207" s="13" t="s">
        <v>26</v>
      </c>
      <c r="J207" s="18">
        <v>1735.73</v>
      </c>
      <c r="K207" s="18">
        <v>1666.7721657899999</v>
      </c>
      <c r="L207" s="18">
        <v>1666.7721657899999</v>
      </c>
      <c r="M207" s="19">
        <v>1</v>
      </c>
      <c r="N207" s="19">
        <v>1</v>
      </c>
      <c r="O207" s="19">
        <v>1</v>
      </c>
      <c r="P207" s="20">
        <v>1249626.3162440001</v>
      </c>
      <c r="Q207" s="20">
        <v>1199980.6200000001</v>
      </c>
      <c r="R207" s="20">
        <v>1199980.6200000001</v>
      </c>
      <c r="S207" s="18" t="s">
        <v>23</v>
      </c>
      <c r="T207" s="17">
        <v>3.4327354099999998</v>
      </c>
    </row>
    <row r="208" spans="1:20">
      <c r="A208" s="6" t="s">
        <v>197</v>
      </c>
      <c r="B208" s="2" t="s">
        <v>269</v>
      </c>
      <c r="C208" s="2" t="s">
        <v>274</v>
      </c>
      <c r="D208" s="10">
        <v>10052430</v>
      </c>
      <c r="E208" s="11" t="s">
        <v>275</v>
      </c>
      <c r="F208" s="12" t="s">
        <v>23</v>
      </c>
      <c r="G208" s="16" t="s">
        <v>25</v>
      </c>
      <c r="H208" s="21">
        <v>688.98188000000005</v>
      </c>
      <c r="I208" s="13" t="s">
        <v>26</v>
      </c>
      <c r="J208" s="18">
        <v>1502.08</v>
      </c>
      <c r="K208" s="18">
        <v>1451.37978084</v>
      </c>
      <c r="L208" s="18">
        <v>1451.37978084</v>
      </c>
      <c r="M208" s="19">
        <v>1</v>
      </c>
      <c r="N208" s="19">
        <v>1</v>
      </c>
      <c r="O208" s="19">
        <v>1</v>
      </c>
      <c r="P208" s="20">
        <v>1034905.9023104</v>
      </c>
      <c r="Q208" s="20">
        <v>999974.37</v>
      </c>
      <c r="R208" s="20">
        <v>999974.37</v>
      </c>
      <c r="S208" s="18" t="s">
        <v>23</v>
      </c>
      <c r="T208" s="17">
        <v>2.8428963899999999</v>
      </c>
    </row>
    <row r="209" spans="1:20">
      <c r="A209" s="6" t="s">
        <v>197</v>
      </c>
      <c r="B209" s="2" t="s">
        <v>269</v>
      </c>
      <c r="C209" s="2" t="s">
        <v>276</v>
      </c>
      <c r="D209" s="10" t="s">
        <v>277</v>
      </c>
      <c r="E209" s="11" t="s">
        <v>278</v>
      </c>
      <c r="F209" s="12">
        <v>40984</v>
      </c>
      <c r="G209" s="16" t="s">
        <v>25</v>
      </c>
      <c r="H209" s="21">
        <v>0</v>
      </c>
      <c r="I209" s="13" t="s">
        <v>31</v>
      </c>
      <c r="J209" s="18" t="s">
        <v>23</v>
      </c>
      <c r="K209" s="18">
        <v>0</v>
      </c>
      <c r="L209" s="18">
        <v>0</v>
      </c>
      <c r="M209" s="19">
        <v>1.2124699999999999</v>
      </c>
      <c r="N209" s="19">
        <v>0</v>
      </c>
      <c r="O209" s="19">
        <v>0</v>
      </c>
      <c r="P209" s="20">
        <v>0</v>
      </c>
      <c r="Q209" s="20">
        <v>0</v>
      </c>
      <c r="R209" s="20">
        <v>0</v>
      </c>
      <c r="S209" s="18" t="s">
        <v>23</v>
      </c>
      <c r="T209" s="17">
        <v>0</v>
      </c>
    </row>
    <row r="210" spans="1:20">
      <c r="A210" s="6" t="s">
        <v>197</v>
      </c>
      <c r="B210" s="2" t="s">
        <v>269</v>
      </c>
      <c r="C210" s="2" t="s">
        <v>276</v>
      </c>
      <c r="D210" s="10" t="s">
        <v>279</v>
      </c>
      <c r="E210" s="11" t="s">
        <v>280</v>
      </c>
      <c r="F210" s="12">
        <v>40984</v>
      </c>
      <c r="G210" s="16" t="s">
        <v>25</v>
      </c>
      <c r="H210" s="21">
        <v>0</v>
      </c>
      <c r="I210" s="13" t="s">
        <v>34</v>
      </c>
      <c r="J210" s="18" t="s">
        <v>23</v>
      </c>
      <c r="K210" s="18">
        <v>0</v>
      </c>
      <c r="L210" s="18">
        <v>0</v>
      </c>
      <c r="M210" s="19">
        <v>0.91579999999999995</v>
      </c>
      <c r="N210" s="19">
        <v>0</v>
      </c>
      <c r="O210" s="19">
        <v>0</v>
      </c>
      <c r="P210" s="20">
        <v>0</v>
      </c>
      <c r="Q210" s="20">
        <v>0</v>
      </c>
      <c r="R210" s="20">
        <v>0</v>
      </c>
      <c r="S210" s="18" t="s">
        <v>23</v>
      </c>
      <c r="T210" s="17">
        <v>0</v>
      </c>
    </row>
    <row r="211" spans="1:20">
      <c r="A211" s="6" t="s">
        <v>281</v>
      </c>
      <c r="B211" s="2" t="s">
        <v>282</v>
      </c>
      <c r="C211" s="2" t="s">
        <v>283</v>
      </c>
      <c r="D211" s="10">
        <v>1312300</v>
      </c>
      <c r="E211" s="11" t="s">
        <v>284</v>
      </c>
      <c r="F211" s="12" t="s">
        <v>23</v>
      </c>
      <c r="G211" s="16" t="s">
        <v>25</v>
      </c>
      <c r="H211" s="21">
        <v>382.8</v>
      </c>
      <c r="I211" s="13" t="s">
        <v>26</v>
      </c>
      <c r="J211" s="18">
        <v>1383.86</v>
      </c>
      <c r="K211" s="18">
        <v>1293.1700104500001</v>
      </c>
      <c r="L211" s="18">
        <v>1203.3599999999999</v>
      </c>
      <c r="M211" s="19">
        <v>1</v>
      </c>
      <c r="N211" s="19">
        <v>1</v>
      </c>
      <c r="O211" s="19">
        <v>1</v>
      </c>
      <c r="P211" s="20">
        <v>529741.60800000001</v>
      </c>
      <c r="Q211" s="20">
        <v>495025.48</v>
      </c>
      <c r="R211" s="20">
        <v>460646.20799999998</v>
      </c>
      <c r="S211" s="18" t="s">
        <v>23</v>
      </c>
      <c r="T211" s="17">
        <v>1.4552052499999999</v>
      </c>
    </row>
    <row r="212" spans="1:20">
      <c r="A212" s="6" t="s">
        <v>281</v>
      </c>
      <c r="B212" s="2" t="s">
        <v>282</v>
      </c>
      <c r="C212" s="2" t="s">
        <v>283</v>
      </c>
      <c r="D212" s="10">
        <v>11354362</v>
      </c>
      <c r="E212" s="11" t="s">
        <v>285</v>
      </c>
      <c r="F212" s="12" t="s">
        <v>23</v>
      </c>
      <c r="G212" s="16" t="s">
        <v>25</v>
      </c>
      <c r="H212" s="21">
        <v>161.52000000000001</v>
      </c>
      <c r="I212" s="13" t="s">
        <v>26</v>
      </c>
      <c r="J212" s="18">
        <v>1124.92</v>
      </c>
      <c r="K212" s="18">
        <v>1073.4000123799999</v>
      </c>
      <c r="L212" s="18">
        <v>1008.5199975199999</v>
      </c>
      <c r="M212" s="19">
        <v>1</v>
      </c>
      <c r="N212" s="19">
        <v>1</v>
      </c>
      <c r="O212" s="19">
        <v>1</v>
      </c>
      <c r="P212" s="20">
        <v>181697.0784</v>
      </c>
      <c r="Q212" s="20">
        <v>173375.57</v>
      </c>
      <c r="R212" s="20">
        <v>162896.15</v>
      </c>
      <c r="S212" s="18" t="s">
        <v>23</v>
      </c>
      <c r="T212" s="17">
        <v>0.49912361</v>
      </c>
    </row>
    <row r="213" spans="1:20">
      <c r="A213" s="6" t="s">
        <v>281</v>
      </c>
      <c r="B213" s="2" t="s">
        <v>282</v>
      </c>
      <c r="C213" s="2" t="s">
        <v>286</v>
      </c>
      <c r="D213" s="10">
        <v>844303</v>
      </c>
      <c r="E213" s="11" t="s">
        <v>287</v>
      </c>
      <c r="F213" s="12" t="s">
        <v>23</v>
      </c>
      <c r="G213" s="16" t="s">
        <v>25</v>
      </c>
      <c r="H213" s="21">
        <v>717.72</v>
      </c>
      <c r="I213" s="13" t="s">
        <v>26</v>
      </c>
      <c r="J213" s="18">
        <v>1355</v>
      </c>
      <c r="K213" s="18">
        <v>1300.1749986100001</v>
      </c>
      <c r="L213" s="18">
        <v>1324.9999997100001</v>
      </c>
      <c r="M213" s="19">
        <v>1</v>
      </c>
      <c r="N213" s="19">
        <v>1</v>
      </c>
      <c r="O213" s="19">
        <v>1</v>
      </c>
      <c r="P213" s="20">
        <v>972510.6</v>
      </c>
      <c r="Q213" s="20">
        <v>933161.6</v>
      </c>
      <c r="R213" s="20">
        <v>950978.99979242997</v>
      </c>
      <c r="S213" s="18" t="s">
        <v>23</v>
      </c>
      <c r="T213" s="17">
        <v>2.6714959</v>
      </c>
    </row>
    <row r="214" spans="1:20">
      <c r="A214" s="6" t="s">
        <v>281</v>
      </c>
      <c r="B214" s="2" t="s">
        <v>282</v>
      </c>
      <c r="C214" s="2" t="s">
        <v>286</v>
      </c>
      <c r="D214" s="10">
        <v>10077844</v>
      </c>
      <c r="E214" s="11" t="s">
        <v>288</v>
      </c>
      <c r="F214" s="12" t="s">
        <v>23</v>
      </c>
      <c r="G214" s="16" t="s">
        <v>25</v>
      </c>
      <c r="H214" s="21">
        <v>8542.7800000000007</v>
      </c>
      <c r="I214" s="13" t="s">
        <v>26</v>
      </c>
      <c r="J214" s="18">
        <v>114</v>
      </c>
      <c r="K214" s="18">
        <v>106.75592489</v>
      </c>
      <c r="L214" s="18">
        <v>106.75592489</v>
      </c>
      <c r="M214" s="19">
        <v>1</v>
      </c>
      <c r="N214" s="19">
        <v>1</v>
      </c>
      <c r="O214" s="19">
        <v>1</v>
      </c>
      <c r="P214" s="20">
        <v>973876.92</v>
      </c>
      <c r="Q214" s="20">
        <v>911992.38</v>
      </c>
      <c r="R214" s="20">
        <v>911992.38</v>
      </c>
      <c r="S214" s="18" t="s">
        <v>23</v>
      </c>
      <c r="T214" s="17">
        <v>2.6752491900000002</v>
      </c>
    </row>
    <row r="215" spans="1:20">
      <c r="A215" s="6" t="s">
        <v>281</v>
      </c>
      <c r="B215" s="2" t="s">
        <v>282</v>
      </c>
      <c r="C215" s="2" t="s">
        <v>286</v>
      </c>
      <c r="D215" s="10">
        <v>11876805</v>
      </c>
      <c r="E215" s="11" t="s">
        <v>289</v>
      </c>
      <c r="F215" s="12" t="s">
        <v>23</v>
      </c>
      <c r="G215" s="16" t="s">
        <v>25</v>
      </c>
      <c r="H215" s="21">
        <v>3020.12</v>
      </c>
      <c r="I215" s="13" t="s">
        <v>26</v>
      </c>
      <c r="J215" s="18">
        <v>109</v>
      </c>
      <c r="K215" s="18">
        <v>96.636984620000007</v>
      </c>
      <c r="L215" s="18">
        <v>99.577631550000007</v>
      </c>
      <c r="M215" s="19">
        <v>1</v>
      </c>
      <c r="N215" s="19">
        <v>1</v>
      </c>
      <c r="O215" s="19">
        <v>1</v>
      </c>
      <c r="P215" s="20">
        <v>329193.08</v>
      </c>
      <c r="Q215" s="20">
        <v>291855.28999999998</v>
      </c>
      <c r="R215" s="20">
        <v>300736.39661160001</v>
      </c>
      <c r="S215" s="18" t="s">
        <v>23</v>
      </c>
      <c r="T215" s="17">
        <v>0.90429652999999999</v>
      </c>
    </row>
    <row r="216" spans="1:20">
      <c r="A216" s="6" t="s">
        <v>281</v>
      </c>
      <c r="B216" s="2" t="s">
        <v>282</v>
      </c>
      <c r="C216" s="2" t="s">
        <v>286</v>
      </c>
      <c r="D216" s="10">
        <v>3106932</v>
      </c>
      <c r="E216" s="11" t="s">
        <v>290</v>
      </c>
      <c r="F216" s="12" t="s">
        <v>23</v>
      </c>
      <c r="G216" s="16" t="s">
        <v>25</v>
      </c>
      <c r="H216" s="21">
        <v>1311.1</v>
      </c>
      <c r="I216" s="13" t="s">
        <v>26</v>
      </c>
      <c r="J216" s="18">
        <v>122</v>
      </c>
      <c r="K216" s="18">
        <v>118.5</v>
      </c>
      <c r="L216" s="18">
        <v>117</v>
      </c>
      <c r="M216" s="19">
        <v>1</v>
      </c>
      <c r="N216" s="19">
        <v>1</v>
      </c>
      <c r="O216" s="19">
        <v>1</v>
      </c>
      <c r="P216" s="20">
        <v>159954.20000000001</v>
      </c>
      <c r="Q216" s="20">
        <v>155365.35</v>
      </c>
      <c r="R216" s="20">
        <v>153398.70000000001</v>
      </c>
      <c r="S216" s="18" t="s">
        <v>23</v>
      </c>
      <c r="T216" s="17">
        <v>0.43939570999999999</v>
      </c>
    </row>
    <row r="217" spans="1:20">
      <c r="A217" s="6" t="s">
        <v>281</v>
      </c>
      <c r="B217" s="2" t="s">
        <v>282</v>
      </c>
      <c r="C217" s="2" t="s">
        <v>286</v>
      </c>
      <c r="D217" s="10">
        <v>4515984</v>
      </c>
      <c r="E217" s="11" t="s">
        <v>291</v>
      </c>
      <c r="F217" s="12" t="s">
        <v>23</v>
      </c>
      <c r="G217" s="16" t="s">
        <v>25</v>
      </c>
      <c r="H217" s="21">
        <v>4085.6</v>
      </c>
      <c r="I217" s="13" t="s">
        <v>26</v>
      </c>
      <c r="J217" s="18">
        <v>144</v>
      </c>
      <c r="K217" s="18">
        <v>138</v>
      </c>
      <c r="L217" s="18">
        <v>131</v>
      </c>
      <c r="M217" s="19">
        <v>1</v>
      </c>
      <c r="N217" s="19">
        <v>1</v>
      </c>
      <c r="O217" s="19">
        <v>1</v>
      </c>
      <c r="P217" s="20">
        <v>588326.40000000002</v>
      </c>
      <c r="Q217" s="20">
        <v>563812.80000000005</v>
      </c>
      <c r="R217" s="20">
        <v>535213.6</v>
      </c>
      <c r="S217" s="18" t="s">
        <v>23</v>
      </c>
      <c r="T217" s="17">
        <v>1.61613823</v>
      </c>
    </row>
    <row r="218" spans="1:20">
      <c r="A218" s="6" t="s">
        <v>281</v>
      </c>
      <c r="B218" s="2" t="s">
        <v>282</v>
      </c>
      <c r="C218" s="2" t="s">
        <v>286</v>
      </c>
      <c r="D218" s="10" t="s">
        <v>292</v>
      </c>
      <c r="E218" s="11" t="s">
        <v>293</v>
      </c>
      <c r="F218" s="12" t="s">
        <v>23</v>
      </c>
      <c r="G218" s="16" t="s">
        <v>25</v>
      </c>
      <c r="H218" s="21">
        <v>0</v>
      </c>
      <c r="I218" s="13" t="s">
        <v>26</v>
      </c>
      <c r="J218" s="18" t="s">
        <v>23</v>
      </c>
      <c r="K218" s="18">
        <v>0</v>
      </c>
      <c r="L218" s="18">
        <v>0</v>
      </c>
      <c r="M218" s="19">
        <v>1</v>
      </c>
      <c r="N218" s="19">
        <v>1</v>
      </c>
      <c r="O218" s="19">
        <v>1</v>
      </c>
      <c r="P218" s="20">
        <v>0</v>
      </c>
      <c r="Q218" s="20">
        <v>0</v>
      </c>
      <c r="R218" s="20">
        <v>-6.2805000000000001E-4</v>
      </c>
      <c r="S218" s="18" t="s">
        <v>23</v>
      </c>
      <c r="T218" s="17">
        <v>0</v>
      </c>
    </row>
    <row r="219" spans="1:20">
      <c r="A219" s="6" t="s">
        <v>294</v>
      </c>
      <c r="B219" s="2" t="s">
        <v>294</v>
      </c>
      <c r="C219" s="2" t="s">
        <v>295</v>
      </c>
      <c r="D219" s="10">
        <v>3204479</v>
      </c>
      <c r="E219" s="11" t="s">
        <v>296</v>
      </c>
      <c r="F219" s="12" t="s">
        <v>23</v>
      </c>
      <c r="G219" s="16" t="s">
        <v>25</v>
      </c>
      <c r="H219" s="21">
        <v>434.24788000000001</v>
      </c>
      <c r="I219" s="13" t="s">
        <v>26</v>
      </c>
      <c r="J219" s="18">
        <v>604.29</v>
      </c>
      <c r="K219" s="18">
        <v>444.06344596999998</v>
      </c>
      <c r="L219" s="18">
        <v>527.89909164000005</v>
      </c>
      <c r="M219" s="19">
        <v>1</v>
      </c>
      <c r="N219" s="19">
        <v>1</v>
      </c>
      <c r="O219" s="19">
        <v>1</v>
      </c>
      <c r="P219" s="20">
        <v>262411.65140520001</v>
      </c>
      <c r="Q219" s="20">
        <v>192833.61</v>
      </c>
      <c r="R219" s="20">
        <v>229239.06140000001</v>
      </c>
      <c r="S219" s="18" t="s">
        <v>23</v>
      </c>
      <c r="T219" s="17">
        <v>0.72084731000000002</v>
      </c>
    </row>
    <row r="220" spans="1:20">
      <c r="A220" s="6" t="s">
        <v>294</v>
      </c>
      <c r="B220" s="2" t="s">
        <v>294</v>
      </c>
      <c r="C220" s="2" t="s">
        <v>297</v>
      </c>
      <c r="D220" s="10">
        <v>1235389</v>
      </c>
      <c r="E220" s="11" t="s">
        <v>298</v>
      </c>
      <c r="F220" s="12" t="s">
        <v>23</v>
      </c>
      <c r="G220" s="16" t="s">
        <v>25</v>
      </c>
      <c r="H220" s="21">
        <v>60</v>
      </c>
      <c r="I220" s="13" t="s">
        <v>31</v>
      </c>
      <c r="J220" s="18">
        <v>1672.83</v>
      </c>
      <c r="K220" s="18">
        <v>1284.6600000000001</v>
      </c>
      <c r="L220" s="18">
        <v>1338.85000087</v>
      </c>
      <c r="M220" s="19">
        <v>1.2124699999999999</v>
      </c>
      <c r="N220" s="19">
        <v>1.21679005</v>
      </c>
      <c r="O220" s="19">
        <v>1.288743</v>
      </c>
      <c r="P220" s="20">
        <v>121695.37140600001</v>
      </c>
      <c r="Q220" s="20">
        <v>93789.69</v>
      </c>
      <c r="R220" s="20">
        <v>103526.014</v>
      </c>
      <c r="S220" s="18" t="s">
        <v>23</v>
      </c>
      <c r="T220" s="17">
        <v>0.33429835000000002</v>
      </c>
    </row>
    <row r="221" spans="1:20">
      <c r="A221" s="6" t="s">
        <v>294</v>
      </c>
      <c r="B221" s="2" t="s">
        <v>294</v>
      </c>
      <c r="C221" s="2" t="s">
        <v>297</v>
      </c>
      <c r="D221" s="10">
        <v>1968511</v>
      </c>
      <c r="E221" s="11" t="s">
        <v>299</v>
      </c>
      <c r="F221" s="12" t="s">
        <v>23</v>
      </c>
      <c r="G221" s="16" t="s">
        <v>25</v>
      </c>
      <c r="H221" s="21">
        <v>1560</v>
      </c>
      <c r="I221" s="13" t="s">
        <v>26</v>
      </c>
      <c r="J221" s="18">
        <v>975</v>
      </c>
      <c r="K221" s="18">
        <v>1005</v>
      </c>
      <c r="L221" s="18">
        <v>1037.8570708499999</v>
      </c>
      <c r="M221" s="19">
        <v>1</v>
      </c>
      <c r="N221" s="19">
        <v>1</v>
      </c>
      <c r="O221" s="19">
        <v>1</v>
      </c>
      <c r="P221" s="20">
        <v>1521000</v>
      </c>
      <c r="Q221" s="20">
        <v>1567800</v>
      </c>
      <c r="R221" s="20">
        <v>1619057.0305196601</v>
      </c>
      <c r="S221" s="18" t="s">
        <v>23</v>
      </c>
      <c r="T221" s="17">
        <v>4.1782015100000001</v>
      </c>
    </row>
    <row r="222" spans="1:20">
      <c r="A222" s="6" t="s">
        <v>300</v>
      </c>
      <c r="B222" s="2" t="s">
        <v>301</v>
      </c>
      <c r="C222" s="2" t="s">
        <v>302</v>
      </c>
      <c r="D222" s="10">
        <v>10814245</v>
      </c>
      <c r="E222" s="11" t="s">
        <v>303</v>
      </c>
      <c r="F222" s="12" t="s">
        <v>23</v>
      </c>
      <c r="G222" s="16" t="s">
        <v>25</v>
      </c>
      <c r="H222" s="21">
        <v>0</v>
      </c>
      <c r="I222" s="13" t="s">
        <v>34</v>
      </c>
      <c r="J222" s="18">
        <v>427999.82</v>
      </c>
      <c r="K222" s="18">
        <v>0</v>
      </c>
      <c r="L222" s="18">
        <v>0</v>
      </c>
      <c r="M222" s="19">
        <v>0.91579999999999995</v>
      </c>
      <c r="N222" s="19">
        <v>0</v>
      </c>
      <c r="O222" s="19">
        <v>0</v>
      </c>
      <c r="P222" s="20">
        <v>0</v>
      </c>
      <c r="Q222" s="20">
        <v>0</v>
      </c>
      <c r="R222" s="20">
        <v>0</v>
      </c>
      <c r="S222" s="18" t="s">
        <v>23</v>
      </c>
      <c r="T222" s="17">
        <v>0</v>
      </c>
    </row>
    <row r="223" spans="1:20">
      <c r="A223" s="6" t="s">
        <v>300</v>
      </c>
      <c r="B223" s="2" t="s">
        <v>301</v>
      </c>
      <c r="C223" s="2" t="s">
        <v>304</v>
      </c>
      <c r="D223" s="10">
        <v>10157421</v>
      </c>
      <c r="E223" s="11" t="s">
        <v>305</v>
      </c>
      <c r="F223" s="12" t="s">
        <v>23</v>
      </c>
      <c r="G223" s="16" t="s">
        <v>25</v>
      </c>
      <c r="H223" s="21">
        <v>0</v>
      </c>
      <c r="I223" s="13" t="s">
        <v>26</v>
      </c>
      <c r="J223" s="18" t="s">
        <v>23</v>
      </c>
      <c r="K223" s="18">
        <v>0</v>
      </c>
      <c r="L223" s="18">
        <v>0</v>
      </c>
      <c r="M223" s="19">
        <v>1</v>
      </c>
      <c r="N223" s="19">
        <v>1</v>
      </c>
      <c r="O223" s="19">
        <v>1</v>
      </c>
      <c r="P223" s="20">
        <v>0</v>
      </c>
      <c r="Q223" s="20">
        <v>0</v>
      </c>
      <c r="R223" s="20">
        <v>0</v>
      </c>
      <c r="S223" s="18" t="s">
        <v>23</v>
      </c>
      <c r="T223" s="17">
        <v>0</v>
      </c>
    </row>
    <row r="224" spans="1:20">
      <c r="A224" s="6" t="s">
        <v>300</v>
      </c>
      <c r="B224" s="2" t="s">
        <v>301</v>
      </c>
      <c r="C224" s="2" t="s">
        <v>304</v>
      </c>
      <c r="D224" s="10">
        <v>14690467</v>
      </c>
      <c r="E224" s="11" t="s">
        <v>306</v>
      </c>
      <c r="F224" s="12" t="s">
        <v>23</v>
      </c>
      <c r="G224" s="16" t="s">
        <v>25</v>
      </c>
      <c r="H224" s="21">
        <v>0</v>
      </c>
      <c r="I224" s="13" t="s">
        <v>26</v>
      </c>
      <c r="J224" s="18">
        <v>1279.42</v>
      </c>
      <c r="K224" s="18">
        <v>0</v>
      </c>
      <c r="L224" s="18">
        <v>0</v>
      </c>
      <c r="M224" s="19">
        <v>1</v>
      </c>
      <c r="N224" s="19">
        <v>1</v>
      </c>
      <c r="O224" s="19">
        <v>1</v>
      </c>
      <c r="P224" s="20">
        <v>0</v>
      </c>
      <c r="Q224" s="20">
        <v>0</v>
      </c>
      <c r="R224" s="20">
        <v>0</v>
      </c>
      <c r="S224" s="18" t="s">
        <v>23</v>
      </c>
      <c r="T224" s="17">
        <v>0</v>
      </c>
    </row>
    <row r="225" spans="1:20">
      <c r="A225" s="6" t="s">
        <v>300</v>
      </c>
      <c r="B225" s="2" t="s">
        <v>301</v>
      </c>
      <c r="C225" s="2" t="s">
        <v>307</v>
      </c>
      <c r="D225" s="10">
        <v>1137822</v>
      </c>
      <c r="E225" s="11" t="s">
        <v>308</v>
      </c>
      <c r="F225" s="12" t="s">
        <v>23</v>
      </c>
      <c r="G225" s="16" t="s">
        <v>25</v>
      </c>
      <c r="H225" s="21">
        <v>34.18</v>
      </c>
      <c r="I225" s="13" t="s">
        <v>26</v>
      </c>
      <c r="J225" s="18">
        <v>1202.3900000000001</v>
      </c>
      <c r="K225" s="18">
        <v>1157.1974839100001</v>
      </c>
      <c r="L225" s="18">
        <v>1136.3818022200001</v>
      </c>
      <c r="M225" s="19">
        <v>1</v>
      </c>
      <c r="N225" s="19">
        <v>1</v>
      </c>
      <c r="O225" s="19">
        <v>1</v>
      </c>
      <c r="P225" s="20">
        <v>41097.690199999997</v>
      </c>
      <c r="Q225" s="20">
        <v>39553.01</v>
      </c>
      <c r="R225" s="20">
        <v>38841.53</v>
      </c>
      <c r="S225" s="18" t="s">
        <v>23</v>
      </c>
      <c r="T225" s="17">
        <v>0.11289575</v>
      </c>
    </row>
    <row r="226" spans="1:20">
      <c r="A226" s="6" t="s">
        <v>300</v>
      </c>
      <c r="B226" s="2" t="s">
        <v>301</v>
      </c>
      <c r="C226" s="2" t="s">
        <v>307</v>
      </c>
      <c r="D226" s="10">
        <v>2701643</v>
      </c>
      <c r="E226" s="11" t="s">
        <v>309</v>
      </c>
      <c r="F226" s="12" t="s">
        <v>23</v>
      </c>
      <c r="G226" s="16" t="s">
        <v>25</v>
      </c>
      <c r="H226" s="21">
        <v>6000</v>
      </c>
      <c r="I226" s="13" t="s">
        <v>31</v>
      </c>
      <c r="J226" s="18">
        <v>8.35</v>
      </c>
      <c r="K226" s="18">
        <v>7.94</v>
      </c>
      <c r="L226" s="18">
        <v>5.8200000100000002</v>
      </c>
      <c r="M226" s="19">
        <v>1.2124699999999999</v>
      </c>
      <c r="N226" s="19">
        <v>1.2167900899999999</v>
      </c>
      <c r="O226" s="19">
        <v>1.288743</v>
      </c>
      <c r="P226" s="20">
        <v>60744.747000000003</v>
      </c>
      <c r="Q226" s="20">
        <v>57967.88</v>
      </c>
      <c r="R226" s="20">
        <v>45002.905599999998</v>
      </c>
      <c r="S226" s="18" t="s">
        <v>23</v>
      </c>
      <c r="T226" s="17">
        <v>0.1668664</v>
      </c>
    </row>
    <row r="227" spans="1:20">
      <c r="A227" s="6" t="s">
        <v>310</v>
      </c>
      <c r="B227" s="2" t="s">
        <v>311</v>
      </c>
      <c r="C227" s="2" t="s">
        <v>312</v>
      </c>
      <c r="D227" s="10">
        <v>287573</v>
      </c>
      <c r="E227" s="11" t="s">
        <v>313</v>
      </c>
      <c r="F227" s="12" t="s">
        <v>23</v>
      </c>
      <c r="G227" s="16" t="s">
        <v>25</v>
      </c>
      <c r="H227" s="21">
        <v>0</v>
      </c>
      <c r="I227" s="13" t="s">
        <v>26</v>
      </c>
      <c r="J227" s="18">
        <v>1172.76</v>
      </c>
      <c r="K227" s="18">
        <v>0</v>
      </c>
      <c r="L227" s="18">
        <v>0</v>
      </c>
      <c r="M227" s="19">
        <v>1</v>
      </c>
      <c r="N227" s="19">
        <v>1</v>
      </c>
      <c r="O227" s="19">
        <v>1</v>
      </c>
      <c r="P227" s="20">
        <v>0</v>
      </c>
      <c r="Q227" s="20">
        <v>0</v>
      </c>
      <c r="R227" s="20">
        <v>0</v>
      </c>
      <c r="S227" s="18" t="s">
        <v>23</v>
      </c>
      <c r="T227" s="17">
        <v>0</v>
      </c>
    </row>
    <row r="228" spans="1:20">
      <c r="A228" s="6" t="s">
        <v>310</v>
      </c>
      <c r="B228" s="2" t="s">
        <v>314</v>
      </c>
      <c r="C228" s="2" t="s">
        <v>315</v>
      </c>
      <c r="D228" s="10" t="s">
        <v>316</v>
      </c>
      <c r="E228" s="11" t="s">
        <v>317</v>
      </c>
      <c r="F228" s="12">
        <v>41323</v>
      </c>
      <c r="G228" s="16" t="s">
        <v>25</v>
      </c>
      <c r="H228" s="21">
        <v>0</v>
      </c>
      <c r="I228" s="13" t="s">
        <v>26</v>
      </c>
      <c r="J228" s="18" t="s">
        <v>23</v>
      </c>
      <c r="K228" s="18">
        <v>0</v>
      </c>
      <c r="L228" s="18">
        <v>0</v>
      </c>
      <c r="M228" s="19">
        <v>1</v>
      </c>
      <c r="N228" s="19">
        <v>1</v>
      </c>
      <c r="O228" s="19">
        <v>1</v>
      </c>
      <c r="P228" s="20">
        <v>0</v>
      </c>
      <c r="Q228" s="20">
        <v>0</v>
      </c>
      <c r="R228" s="20">
        <v>0</v>
      </c>
      <c r="S228" s="18" t="s">
        <v>23</v>
      </c>
      <c r="T228" s="17">
        <v>0</v>
      </c>
    </row>
    <row r="229" spans="1:20">
      <c r="A229" s="6" t="s">
        <v>310</v>
      </c>
      <c r="B229" s="2" t="s">
        <v>314</v>
      </c>
      <c r="C229" s="2" t="s">
        <v>315</v>
      </c>
      <c r="D229" s="10">
        <v>2192249</v>
      </c>
      <c r="E229" s="11" t="s">
        <v>318</v>
      </c>
      <c r="F229" s="12">
        <v>41261</v>
      </c>
      <c r="G229" s="16" t="s">
        <v>25</v>
      </c>
      <c r="H229" s="21">
        <v>0</v>
      </c>
      <c r="I229" s="13" t="s">
        <v>26</v>
      </c>
      <c r="J229" s="18" t="s">
        <v>23</v>
      </c>
      <c r="K229" s="18">
        <v>0</v>
      </c>
      <c r="L229" s="18">
        <v>0</v>
      </c>
      <c r="M229" s="19">
        <v>1</v>
      </c>
      <c r="N229" s="19">
        <v>1</v>
      </c>
      <c r="O229" s="19">
        <v>1</v>
      </c>
      <c r="P229" s="20">
        <v>0</v>
      </c>
      <c r="Q229" s="20">
        <v>0</v>
      </c>
      <c r="R229" s="20">
        <v>0</v>
      </c>
      <c r="S229" s="18" t="s">
        <v>23</v>
      </c>
      <c r="T229" s="17">
        <v>0</v>
      </c>
    </row>
    <row r="230" spans="1:20">
      <c r="A230" s="6" t="s">
        <v>310</v>
      </c>
      <c r="B230" s="2" t="s">
        <v>314</v>
      </c>
      <c r="C230" s="2" t="s">
        <v>315</v>
      </c>
      <c r="D230" s="10" t="s">
        <v>319</v>
      </c>
      <c r="E230" s="11" t="s">
        <v>320</v>
      </c>
      <c r="F230" s="12">
        <v>41345</v>
      </c>
      <c r="G230" s="16" t="s">
        <v>25</v>
      </c>
      <c r="H230" s="21">
        <v>0</v>
      </c>
      <c r="I230" s="13" t="s">
        <v>26</v>
      </c>
      <c r="J230" s="18" t="s">
        <v>23</v>
      </c>
      <c r="K230" s="18">
        <v>0</v>
      </c>
      <c r="L230" s="18">
        <v>0</v>
      </c>
      <c r="M230" s="19">
        <v>1</v>
      </c>
      <c r="N230" s="19">
        <v>1</v>
      </c>
      <c r="O230" s="19">
        <v>1</v>
      </c>
      <c r="P230" s="20">
        <v>0</v>
      </c>
      <c r="Q230" s="20">
        <v>0</v>
      </c>
      <c r="R230" s="20">
        <v>0</v>
      </c>
      <c r="S230" s="18" t="s">
        <v>23</v>
      </c>
      <c r="T230" s="17">
        <v>0</v>
      </c>
    </row>
    <row r="231" spans="1:20">
      <c r="A231" s="6" t="s">
        <v>310</v>
      </c>
      <c r="B231" s="2" t="s">
        <v>314</v>
      </c>
      <c r="C231" s="2" t="s">
        <v>315</v>
      </c>
      <c r="D231" s="10" t="s">
        <v>321</v>
      </c>
      <c r="E231" s="11" t="s">
        <v>322</v>
      </c>
      <c r="F231" s="12">
        <v>41344</v>
      </c>
      <c r="G231" s="16" t="s">
        <v>25</v>
      </c>
      <c r="H231" s="21">
        <v>0</v>
      </c>
      <c r="I231" s="13" t="s">
        <v>26</v>
      </c>
      <c r="J231" s="18" t="s">
        <v>23</v>
      </c>
      <c r="K231" s="18">
        <v>0</v>
      </c>
      <c r="L231" s="18">
        <v>0</v>
      </c>
      <c r="M231" s="19">
        <v>1</v>
      </c>
      <c r="N231" s="19">
        <v>1</v>
      </c>
      <c r="O231" s="19">
        <v>1</v>
      </c>
      <c r="P231" s="20">
        <v>0</v>
      </c>
      <c r="Q231" s="20">
        <v>0</v>
      </c>
      <c r="R231" s="20">
        <v>0</v>
      </c>
      <c r="S231" s="18" t="s">
        <v>23</v>
      </c>
      <c r="T231" s="17">
        <v>0</v>
      </c>
    </row>
    <row r="232" spans="1:20">
      <c r="A232" s="6" t="s">
        <v>310</v>
      </c>
      <c r="B232" s="2" t="s">
        <v>323</v>
      </c>
      <c r="C232" s="2" t="s">
        <v>324</v>
      </c>
      <c r="D232" s="10">
        <v>10701351</v>
      </c>
      <c r="E232" s="11" t="s">
        <v>325</v>
      </c>
      <c r="F232" s="12">
        <v>41957</v>
      </c>
      <c r="G232" s="16" t="s">
        <v>25</v>
      </c>
      <c r="H232" s="21">
        <v>460000</v>
      </c>
      <c r="I232" s="13" t="s">
        <v>326</v>
      </c>
      <c r="J232" s="18">
        <v>101.776</v>
      </c>
      <c r="K232" s="18">
        <v>101.449</v>
      </c>
      <c r="L232" s="18">
        <v>113.1799997</v>
      </c>
      <c r="M232" s="19">
        <v>1.0557000000000001</v>
      </c>
      <c r="N232" s="19">
        <v>1.2209904600000001</v>
      </c>
      <c r="O232" s="19">
        <v>1.2075740100000001</v>
      </c>
      <c r="P232" s="20">
        <v>4942.4664671999999</v>
      </c>
      <c r="Q232" s="20">
        <v>5697.94</v>
      </c>
      <c r="R232" s="20">
        <v>6286.9683999999997</v>
      </c>
      <c r="S232" s="18" t="s">
        <v>23</v>
      </c>
      <c r="T232" s="17">
        <v>1.3577000000000001E-2</v>
      </c>
    </row>
    <row r="233" spans="1:20">
      <c r="A233" s="6" t="s">
        <v>310</v>
      </c>
      <c r="B233" s="2" t="s">
        <v>323</v>
      </c>
      <c r="C233" s="2" t="s">
        <v>324</v>
      </c>
      <c r="D233" s="10">
        <v>10627675</v>
      </c>
      <c r="E233" s="11" t="s">
        <v>327</v>
      </c>
      <c r="F233" s="12">
        <v>42649</v>
      </c>
      <c r="G233" s="16" t="s">
        <v>25</v>
      </c>
      <c r="H233" s="21">
        <v>0</v>
      </c>
      <c r="I233" s="13" t="s">
        <v>31</v>
      </c>
      <c r="J233" s="18">
        <v>95.05</v>
      </c>
      <c r="K233" s="18">
        <v>0</v>
      </c>
      <c r="L233" s="18">
        <v>0</v>
      </c>
      <c r="M233" s="19">
        <v>1.2124699999999999</v>
      </c>
      <c r="N233" s="19">
        <v>0</v>
      </c>
      <c r="O233" s="19">
        <v>0</v>
      </c>
      <c r="P233" s="20">
        <v>0</v>
      </c>
      <c r="Q233" s="20">
        <v>0</v>
      </c>
      <c r="R233" s="20">
        <v>0</v>
      </c>
      <c r="S233" s="18" t="s">
        <v>23</v>
      </c>
      <c r="T233" s="17">
        <v>0</v>
      </c>
    </row>
    <row r="234" spans="1:20">
      <c r="A234" s="6" t="s">
        <v>310</v>
      </c>
      <c r="B234" s="2" t="s">
        <v>323</v>
      </c>
      <c r="C234" s="2" t="s">
        <v>324</v>
      </c>
      <c r="D234" s="10">
        <v>10684619</v>
      </c>
      <c r="E234" s="11" t="s">
        <v>328</v>
      </c>
      <c r="F234" s="12">
        <v>42370</v>
      </c>
      <c r="G234" s="16" t="s">
        <v>25</v>
      </c>
      <c r="H234" s="21">
        <v>0</v>
      </c>
      <c r="I234" s="13" t="s">
        <v>31</v>
      </c>
      <c r="J234" s="18">
        <v>130.67099999999999</v>
      </c>
      <c r="K234" s="18">
        <v>0</v>
      </c>
      <c r="L234" s="18">
        <v>0</v>
      </c>
      <c r="M234" s="19">
        <v>1.2124699999999999</v>
      </c>
      <c r="N234" s="19">
        <v>0</v>
      </c>
      <c r="O234" s="19">
        <v>0</v>
      </c>
      <c r="P234" s="20">
        <v>0</v>
      </c>
      <c r="Q234" s="20">
        <v>0</v>
      </c>
      <c r="R234" s="20">
        <v>0</v>
      </c>
      <c r="S234" s="18" t="s">
        <v>23</v>
      </c>
      <c r="T234" s="17">
        <v>0</v>
      </c>
    </row>
    <row r="235" spans="1:20">
      <c r="A235" s="6" t="s">
        <v>310</v>
      </c>
      <c r="B235" s="2" t="s">
        <v>323</v>
      </c>
      <c r="C235" s="2" t="s">
        <v>324</v>
      </c>
      <c r="D235" s="10">
        <v>10942339</v>
      </c>
      <c r="E235" s="11" t="s">
        <v>329</v>
      </c>
      <c r="F235" s="12">
        <v>42032</v>
      </c>
      <c r="G235" s="16" t="s">
        <v>25</v>
      </c>
      <c r="H235" s="21">
        <v>0</v>
      </c>
      <c r="I235" s="13" t="s">
        <v>31</v>
      </c>
      <c r="J235" s="18">
        <v>83.5</v>
      </c>
      <c r="K235" s="18">
        <v>0</v>
      </c>
      <c r="L235" s="18">
        <v>0</v>
      </c>
      <c r="M235" s="19">
        <v>1.2124699999999999</v>
      </c>
      <c r="N235" s="19">
        <v>0</v>
      </c>
      <c r="O235" s="19">
        <v>0</v>
      </c>
      <c r="P235" s="20">
        <v>0</v>
      </c>
      <c r="Q235" s="20">
        <v>0</v>
      </c>
      <c r="R235" s="20">
        <v>0</v>
      </c>
      <c r="S235" s="18" t="s">
        <v>23</v>
      </c>
      <c r="T235" s="17">
        <v>0</v>
      </c>
    </row>
    <row r="236" spans="1:20">
      <c r="A236" s="6" t="s">
        <v>310</v>
      </c>
      <c r="B236" s="2" t="s">
        <v>323</v>
      </c>
      <c r="C236" s="2" t="s">
        <v>324</v>
      </c>
      <c r="D236" s="10">
        <v>10207864</v>
      </c>
      <c r="E236" s="11" t="s">
        <v>330</v>
      </c>
      <c r="F236" s="12">
        <v>41781</v>
      </c>
      <c r="G236" s="16" t="s">
        <v>25</v>
      </c>
      <c r="H236" s="21">
        <v>0</v>
      </c>
      <c r="I236" s="13" t="s">
        <v>34</v>
      </c>
      <c r="J236" s="18">
        <v>106.3</v>
      </c>
      <c r="K236" s="18">
        <v>0</v>
      </c>
      <c r="L236" s="18">
        <v>0</v>
      </c>
      <c r="M236" s="19">
        <v>0.91579999999999995</v>
      </c>
      <c r="N236" s="19">
        <v>0</v>
      </c>
      <c r="O236" s="19">
        <v>0</v>
      </c>
      <c r="P236" s="20">
        <v>0</v>
      </c>
      <c r="Q236" s="20">
        <v>0</v>
      </c>
      <c r="R236" s="20">
        <v>0</v>
      </c>
      <c r="S236" s="18" t="s">
        <v>23</v>
      </c>
      <c r="T236" s="17">
        <v>0</v>
      </c>
    </row>
    <row r="237" spans="1:20">
      <c r="A237" s="6" t="s">
        <v>310</v>
      </c>
      <c r="B237" s="2" t="s">
        <v>323</v>
      </c>
      <c r="C237" s="2" t="s">
        <v>324</v>
      </c>
      <c r="D237" s="10">
        <v>10392257</v>
      </c>
      <c r="E237" s="11" t="s">
        <v>331</v>
      </c>
      <c r="F237" s="12">
        <v>50983</v>
      </c>
      <c r="G237" s="16" t="s">
        <v>25</v>
      </c>
      <c r="H237" s="21">
        <v>3400</v>
      </c>
      <c r="I237" s="13" t="s">
        <v>34</v>
      </c>
      <c r="J237" s="18">
        <v>116.212</v>
      </c>
      <c r="K237" s="18">
        <v>125.9</v>
      </c>
      <c r="L237" s="18">
        <v>126.48152918</v>
      </c>
      <c r="M237" s="19">
        <v>0.91579999999999995</v>
      </c>
      <c r="N237" s="19">
        <v>0.93809980000000004</v>
      </c>
      <c r="O237" s="19">
        <v>1.014</v>
      </c>
      <c r="P237" s="20">
        <v>3618.5162863999999</v>
      </c>
      <c r="Q237" s="20">
        <v>4015.63</v>
      </c>
      <c r="R237" s="20">
        <v>4360.5771999999997</v>
      </c>
      <c r="S237" s="18" t="s">
        <v>23</v>
      </c>
      <c r="T237" s="17">
        <v>9.9401000000000003E-3</v>
      </c>
    </row>
    <row r="238" spans="1:20">
      <c r="A238" s="6" t="s">
        <v>310</v>
      </c>
      <c r="B238" s="2" t="s">
        <v>323</v>
      </c>
      <c r="C238" s="2" t="s">
        <v>324</v>
      </c>
      <c r="D238" s="10">
        <v>10418537</v>
      </c>
      <c r="E238" s="11" t="s">
        <v>332</v>
      </c>
      <c r="F238" s="12">
        <v>41871</v>
      </c>
      <c r="G238" s="16" t="s">
        <v>25</v>
      </c>
      <c r="H238" s="21">
        <v>0</v>
      </c>
      <c r="I238" s="13" t="s">
        <v>37</v>
      </c>
      <c r="J238" s="18">
        <v>135</v>
      </c>
      <c r="K238" s="18">
        <v>0</v>
      </c>
      <c r="L238" s="18">
        <v>0</v>
      </c>
      <c r="M238" s="19">
        <v>1.4883999999999999</v>
      </c>
      <c r="N238" s="19">
        <v>0</v>
      </c>
      <c r="O238" s="19">
        <v>0</v>
      </c>
      <c r="P238" s="20">
        <v>0</v>
      </c>
      <c r="Q238" s="20">
        <v>0</v>
      </c>
      <c r="R238" s="20">
        <v>0</v>
      </c>
      <c r="S238" s="18" t="s">
        <v>23</v>
      </c>
      <c r="T238" s="17">
        <v>0</v>
      </c>
    </row>
    <row r="239" spans="1:20">
      <c r="A239" s="6" t="s">
        <v>310</v>
      </c>
      <c r="B239" s="2" t="s">
        <v>323</v>
      </c>
      <c r="C239" s="2" t="s">
        <v>324</v>
      </c>
      <c r="D239" s="10">
        <v>10276693</v>
      </c>
      <c r="E239" s="11" t="s">
        <v>333</v>
      </c>
      <c r="F239" s="12">
        <v>42564</v>
      </c>
      <c r="G239" s="16" t="s">
        <v>25</v>
      </c>
      <c r="H239" s="21">
        <v>0</v>
      </c>
      <c r="I239" s="13" t="s">
        <v>34</v>
      </c>
      <c r="J239" s="18">
        <v>99.55</v>
      </c>
      <c r="K239" s="18">
        <v>0</v>
      </c>
      <c r="L239" s="18">
        <v>0</v>
      </c>
      <c r="M239" s="19">
        <v>0.91579999999999995</v>
      </c>
      <c r="N239" s="19">
        <v>0</v>
      </c>
      <c r="O239" s="19">
        <v>0</v>
      </c>
      <c r="P239" s="20">
        <v>0</v>
      </c>
      <c r="Q239" s="20">
        <v>0</v>
      </c>
      <c r="R239" s="20">
        <v>0</v>
      </c>
      <c r="S239" s="18" t="s">
        <v>23</v>
      </c>
      <c r="T239" s="17">
        <v>0</v>
      </c>
    </row>
    <row r="240" spans="1:20">
      <c r="A240" s="6" t="s">
        <v>334</v>
      </c>
      <c r="B240" s="2" t="s">
        <v>335</v>
      </c>
      <c r="C240" s="2" t="s">
        <v>334</v>
      </c>
      <c r="D240" s="10" t="s">
        <v>23</v>
      </c>
      <c r="E240" s="11" t="s">
        <v>336</v>
      </c>
      <c r="F240" s="12">
        <v>40974</v>
      </c>
      <c r="G240" s="16" t="s">
        <v>25</v>
      </c>
      <c r="H240" s="21">
        <v>0</v>
      </c>
      <c r="I240" s="13" t="s">
        <v>26</v>
      </c>
      <c r="J240" s="18" t="s">
        <v>23</v>
      </c>
      <c r="K240" s="18">
        <v>0</v>
      </c>
      <c r="L240" s="18">
        <v>0</v>
      </c>
      <c r="M240" s="19">
        <v>1</v>
      </c>
      <c r="N240" s="19">
        <v>1</v>
      </c>
      <c r="O240" s="19">
        <v>1</v>
      </c>
      <c r="P240" s="20">
        <v>0</v>
      </c>
      <c r="Q240" s="20">
        <v>0</v>
      </c>
      <c r="R240" s="20">
        <v>0</v>
      </c>
      <c r="S240" s="18" t="s">
        <v>23</v>
      </c>
      <c r="T240" s="17">
        <v>0</v>
      </c>
    </row>
    <row r="241" spans="1:20">
      <c r="A241" s="6" t="s">
        <v>334</v>
      </c>
      <c r="B241" s="2" t="s">
        <v>335</v>
      </c>
      <c r="C241" s="2" t="s">
        <v>334</v>
      </c>
      <c r="D241" s="10" t="s">
        <v>23</v>
      </c>
      <c r="E241" s="11" t="s">
        <v>337</v>
      </c>
      <c r="F241" s="12">
        <v>41066</v>
      </c>
      <c r="G241" s="16" t="s">
        <v>25</v>
      </c>
      <c r="H241" s="21">
        <v>0</v>
      </c>
      <c r="I241" s="13" t="s">
        <v>26</v>
      </c>
      <c r="J241" s="18" t="s">
        <v>23</v>
      </c>
      <c r="K241" s="18">
        <v>0</v>
      </c>
      <c r="L241" s="18">
        <v>0</v>
      </c>
      <c r="M241" s="19">
        <v>1</v>
      </c>
      <c r="N241" s="19">
        <v>1</v>
      </c>
      <c r="O241" s="19">
        <v>1</v>
      </c>
      <c r="P241" s="20">
        <v>0</v>
      </c>
      <c r="Q241" s="20">
        <v>0</v>
      </c>
      <c r="R241" s="20">
        <v>0</v>
      </c>
      <c r="S241" s="18" t="s">
        <v>23</v>
      </c>
      <c r="T241" s="17">
        <v>0</v>
      </c>
    </row>
    <row r="242" spans="1:20">
      <c r="A242" s="6" t="s">
        <v>334</v>
      </c>
      <c r="B242" s="2" t="s">
        <v>335</v>
      </c>
      <c r="C242" s="2" t="s">
        <v>334</v>
      </c>
      <c r="D242" s="10" t="s">
        <v>23</v>
      </c>
      <c r="E242" s="11" t="s">
        <v>338</v>
      </c>
      <c r="F242" s="12">
        <v>41158</v>
      </c>
      <c r="G242" s="16" t="s">
        <v>25</v>
      </c>
      <c r="H242" s="21">
        <v>0</v>
      </c>
      <c r="I242" s="13" t="s">
        <v>26</v>
      </c>
      <c r="J242" s="18" t="s">
        <v>23</v>
      </c>
      <c r="K242" s="18">
        <v>0</v>
      </c>
      <c r="L242" s="18">
        <v>0</v>
      </c>
      <c r="M242" s="19">
        <v>1</v>
      </c>
      <c r="N242" s="19">
        <v>1</v>
      </c>
      <c r="O242" s="19">
        <v>1</v>
      </c>
      <c r="P242" s="20">
        <v>0</v>
      </c>
      <c r="Q242" s="20">
        <v>0</v>
      </c>
      <c r="R242" s="20">
        <v>0</v>
      </c>
      <c r="S242" s="18" t="s">
        <v>23</v>
      </c>
      <c r="T242" s="17">
        <v>0</v>
      </c>
    </row>
    <row r="243" spans="1:20">
      <c r="A243" s="6" t="s">
        <v>334</v>
      </c>
      <c r="B243" s="2" t="s">
        <v>335</v>
      </c>
      <c r="C243" s="2" t="s">
        <v>334</v>
      </c>
      <c r="D243" s="10" t="s">
        <v>23</v>
      </c>
      <c r="E243" s="11" t="s">
        <v>339</v>
      </c>
      <c r="F243" s="12">
        <v>41249</v>
      </c>
      <c r="G243" s="16" t="s">
        <v>25</v>
      </c>
      <c r="H243" s="21">
        <v>0</v>
      </c>
      <c r="I243" s="13" t="s">
        <v>26</v>
      </c>
      <c r="J243" s="18" t="s">
        <v>23</v>
      </c>
      <c r="K243" s="18">
        <v>0</v>
      </c>
      <c r="L243" s="18">
        <v>0</v>
      </c>
      <c r="M243" s="19">
        <v>1</v>
      </c>
      <c r="N243" s="19">
        <v>1</v>
      </c>
      <c r="O243" s="19">
        <v>1</v>
      </c>
      <c r="P243" s="20">
        <v>0</v>
      </c>
      <c r="Q243" s="20">
        <v>0</v>
      </c>
      <c r="R243" s="20">
        <v>0</v>
      </c>
      <c r="S243" s="18" t="s">
        <v>23</v>
      </c>
      <c r="T243" s="17">
        <v>0</v>
      </c>
    </row>
    <row r="244" spans="1:20">
      <c r="A244" s="6" t="s">
        <v>334</v>
      </c>
      <c r="B244" s="2" t="s">
        <v>335</v>
      </c>
      <c r="C244" s="2" t="s">
        <v>334</v>
      </c>
      <c r="D244" s="10" t="s">
        <v>23</v>
      </c>
      <c r="E244" s="11" t="s">
        <v>340</v>
      </c>
      <c r="F244" s="12">
        <v>40989</v>
      </c>
      <c r="G244" s="16" t="s">
        <v>25</v>
      </c>
      <c r="H244" s="21">
        <v>0</v>
      </c>
      <c r="I244" s="13" t="s">
        <v>26</v>
      </c>
      <c r="J244" s="18" t="s">
        <v>23</v>
      </c>
      <c r="K244" s="18">
        <v>0</v>
      </c>
      <c r="L244" s="18">
        <v>0</v>
      </c>
      <c r="M244" s="19">
        <v>1</v>
      </c>
      <c r="N244" s="19">
        <v>1</v>
      </c>
      <c r="O244" s="19">
        <v>1</v>
      </c>
      <c r="P244" s="20">
        <v>0</v>
      </c>
      <c r="Q244" s="20">
        <v>0</v>
      </c>
      <c r="R244" s="20">
        <v>0</v>
      </c>
      <c r="S244" s="18" t="s">
        <v>23</v>
      </c>
      <c r="T244" s="17">
        <v>0</v>
      </c>
    </row>
    <row r="245" spans="1:20">
      <c r="A245" s="6" t="s">
        <v>334</v>
      </c>
      <c r="B245" s="2" t="s">
        <v>335</v>
      </c>
      <c r="C245" s="2" t="s">
        <v>334</v>
      </c>
      <c r="D245" s="10" t="s">
        <v>23</v>
      </c>
      <c r="E245" s="11" t="s">
        <v>341</v>
      </c>
      <c r="F245" s="12">
        <v>41081</v>
      </c>
      <c r="G245" s="16" t="s">
        <v>25</v>
      </c>
      <c r="H245" s="21">
        <v>0</v>
      </c>
      <c r="I245" s="13" t="s">
        <v>26</v>
      </c>
      <c r="J245" s="18" t="s">
        <v>23</v>
      </c>
      <c r="K245" s="18">
        <v>0</v>
      </c>
      <c r="L245" s="18">
        <v>0</v>
      </c>
      <c r="M245" s="19">
        <v>1</v>
      </c>
      <c r="N245" s="19">
        <v>1</v>
      </c>
      <c r="O245" s="19">
        <v>1</v>
      </c>
      <c r="P245" s="20">
        <v>0</v>
      </c>
      <c r="Q245" s="20">
        <v>0</v>
      </c>
      <c r="R245" s="20">
        <v>0</v>
      </c>
      <c r="S245" s="18" t="s">
        <v>23</v>
      </c>
      <c r="T245" s="17">
        <v>0</v>
      </c>
    </row>
    <row r="246" spans="1:20">
      <c r="A246" s="6" t="s">
        <v>334</v>
      </c>
      <c r="B246" s="2" t="s">
        <v>335</v>
      </c>
      <c r="C246" s="2" t="s">
        <v>334</v>
      </c>
      <c r="D246" s="10" t="s">
        <v>23</v>
      </c>
      <c r="E246" s="11" t="s">
        <v>342</v>
      </c>
      <c r="F246" s="12">
        <v>41176</v>
      </c>
      <c r="G246" s="16" t="s">
        <v>25</v>
      </c>
      <c r="H246" s="21">
        <v>0</v>
      </c>
      <c r="I246" s="13" t="s">
        <v>26</v>
      </c>
      <c r="J246" s="18" t="s">
        <v>23</v>
      </c>
      <c r="K246" s="18">
        <v>0</v>
      </c>
      <c r="L246" s="18">
        <v>0</v>
      </c>
      <c r="M246" s="19">
        <v>1</v>
      </c>
      <c r="N246" s="19">
        <v>1</v>
      </c>
      <c r="O246" s="19">
        <v>1</v>
      </c>
      <c r="P246" s="20">
        <v>0</v>
      </c>
      <c r="Q246" s="20">
        <v>0</v>
      </c>
      <c r="R246" s="20">
        <v>0</v>
      </c>
      <c r="S246" s="18" t="s">
        <v>23</v>
      </c>
      <c r="T246" s="17">
        <v>0</v>
      </c>
    </row>
    <row r="247" spans="1:20">
      <c r="A247" s="6" t="s">
        <v>334</v>
      </c>
      <c r="B247" s="2" t="s">
        <v>335</v>
      </c>
      <c r="C247" s="2" t="s">
        <v>334</v>
      </c>
      <c r="D247" s="10" t="s">
        <v>23</v>
      </c>
      <c r="E247" s="11" t="s">
        <v>343</v>
      </c>
      <c r="F247" s="12">
        <v>40935</v>
      </c>
      <c r="G247" s="16" t="s">
        <v>25</v>
      </c>
      <c r="H247" s="21">
        <v>0</v>
      </c>
      <c r="I247" s="13" t="s">
        <v>26</v>
      </c>
      <c r="J247" s="18" t="s">
        <v>23</v>
      </c>
      <c r="K247" s="18">
        <v>0</v>
      </c>
      <c r="L247" s="18">
        <v>0</v>
      </c>
      <c r="M247" s="19">
        <v>1</v>
      </c>
      <c r="N247" s="19">
        <v>1</v>
      </c>
      <c r="O247" s="19">
        <v>1</v>
      </c>
      <c r="P247" s="20">
        <v>0</v>
      </c>
      <c r="Q247" s="20">
        <v>0</v>
      </c>
      <c r="R247" s="20">
        <v>0</v>
      </c>
      <c r="S247" s="18" t="s">
        <v>23</v>
      </c>
      <c r="T247" s="17">
        <v>0</v>
      </c>
    </row>
    <row r="248" spans="1:20">
      <c r="A248" s="6" t="s">
        <v>334</v>
      </c>
      <c r="B248" s="2" t="s">
        <v>335</v>
      </c>
      <c r="C248" s="2" t="s">
        <v>334</v>
      </c>
      <c r="D248" s="10" t="s">
        <v>23</v>
      </c>
      <c r="E248" s="11" t="s">
        <v>344</v>
      </c>
      <c r="F248" s="12">
        <v>41026</v>
      </c>
      <c r="G248" s="16" t="s">
        <v>25</v>
      </c>
      <c r="H248" s="21">
        <v>0</v>
      </c>
      <c r="I248" s="13" t="s">
        <v>26</v>
      </c>
      <c r="J248" s="18" t="s">
        <v>23</v>
      </c>
      <c r="K248" s="18">
        <v>0</v>
      </c>
      <c r="L248" s="18">
        <v>0</v>
      </c>
      <c r="M248" s="19">
        <v>1</v>
      </c>
      <c r="N248" s="19">
        <v>1</v>
      </c>
      <c r="O248" s="19">
        <v>1</v>
      </c>
      <c r="P248" s="20">
        <v>0</v>
      </c>
      <c r="Q248" s="20">
        <v>0</v>
      </c>
      <c r="R248" s="20">
        <v>0</v>
      </c>
      <c r="S248" s="18" t="s">
        <v>23</v>
      </c>
      <c r="T248" s="17">
        <v>0</v>
      </c>
    </row>
    <row r="249" spans="1:20">
      <c r="A249" s="6" t="s">
        <v>334</v>
      </c>
      <c r="B249" s="2" t="s">
        <v>335</v>
      </c>
      <c r="C249" s="2" t="s">
        <v>334</v>
      </c>
      <c r="D249" s="10" t="s">
        <v>23</v>
      </c>
      <c r="E249" s="11" t="s">
        <v>345</v>
      </c>
      <c r="F249" s="12">
        <v>41117</v>
      </c>
      <c r="G249" s="16" t="s">
        <v>25</v>
      </c>
      <c r="H249" s="21">
        <v>0</v>
      </c>
      <c r="I249" s="13" t="s">
        <v>26</v>
      </c>
      <c r="J249" s="18" t="s">
        <v>23</v>
      </c>
      <c r="K249" s="18">
        <v>0</v>
      </c>
      <c r="L249" s="18">
        <v>0</v>
      </c>
      <c r="M249" s="19">
        <v>1</v>
      </c>
      <c r="N249" s="19">
        <v>1</v>
      </c>
      <c r="O249" s="19">
        <v>1</v>
      </c>
      <c r="P249" s="20">
        <v>0</v>
      </c>
      <c r="Q249" s="20">
        <v>0</v>
      </c>
      <c r="R249" s="20">
        <v>0</v>
      </c>
      <c r="S249" s="18" t="s">
        <v>23</v>
      </c>
      <c r="T249" s="17">
        <v>0</v>
      </c>
    </row>
    <row r="250" spans="1:20">
      <c r="A250" s="6" t="s">
        <v>334</v>
      </c>
      <c r="B250" s="2" t="s">
        <v>335</v>
      </c>
      <c r="C250" s="2" t="s">
        <v>334</v>
      </c>
      <c r="D250" s="10" t="s">
        <v>23</v>
      </c>
      <c r="E250" s="11" t="s">
        <v>346</v>
      </c>
      <c r="F250" s="12">
        <v>41211</v>
      </c>
      <c r="G250" s="16" t="s">
        <v>25</v>
      </c>
      <c r="H250" s="21">
        <v>0</v>
      </c>
      <c r="I250" s="13" t="s">
        <v>26</v>
      </c>
      <c r="J250" s="18" t="s">
        <v>23</v>
      </c>
      <c r="K250" s="18">
        <v>0</v>
      </c>
      <c r="L250" s="18">
        <v>0</v>
      </c>
      <c r="M250" s="19">
        <v>1</v>
      </c>
      <c r="N250" s="19">
        <v>1</v>
      </c>
      <c r="O250" s="19">
        <v>1</v>
      </c>
      <c r="P250" s="20">
        <v>0</v>
      </c>
      <c r="Q250" s="20">
        <v>0</v>
      </c>
      <c r="R250" s="20">
        <v>0</v>
      </c>
      <c r="S250" s="18" t="s">
        <v>23</v>
      </c>
      <c r="T250" s="17">
        <v>0</v>
      </c>
    </row>
    <row r="251" spans="1:20">
      <c r="A251" s="6" t="s">
        <v>334</v>
      </c>
      <c r="B251" s="2" t="s">
        <v>335</v>
      </c>
      <c r="C251" s="2" t="s">
        <v>334</v>
      </c>
      <c r="D251" s="10" t="s">
        <v>23</v>
      </c>
      <c r="E251" s="11" t="s">
        <v>347</v>
      </c>
      <c r="F251" s="12">
        <v>40974</v>
      </c>
      <c r="G251" s="16" t="s">
        <v>25</v>
      </c>
      <c r="H251" s="21">
        <v>0</v>
      </c>
      <c r="I251" s="13" t="s">
        <v>26</v>
      </c>
      <c r="J251" s="18" t="s">
        <v>23</v>
      </c>
      <c r="K251" s="18">
        <v>0</v>
      </c>
      <c r="L251" s="18">
        <v>0</v>
      </c>
      <c r="M251" s="19">
        <v>1</v>
      </c>
      <c r="N251" s="19">
        <v>1</v>
      </c>
      <c r="O251" s="19">
        <v>1</v>
      </c>
      <c r="P251" s="20">
        <v>0</v>
      </c>
      <c r="Q251" s="20">
        <v>0</v>
      </c>
      <c r="R251" s="20">
        <v>0</v>
      </c>
      <c r="S251" s="18" t="s">
        <v>23</v>
      </c>
      <c r="T251" s="17">
        <v>0</v>
      </c>
    </row>
    <row r="252" spans="1:20">
      <c r="A252" s="6" t="s">
        <v>334</v>
      </c>
      <c r="B252" s="2" t="s">
        <v>335</v>
      </c>
      <c r="C252" s="2" t="s">
        <v>334</v>
      </c>
      <c r="D252" s="10" t="s">
        <v>23</v>
      </c>
      <c r="E252" s="11" t="s">
        <v>348</v>
      </c>
      <c r="F252" s="12">
        <v>41339</v>
      </c>
      <c r="G252" s="16" t="s">
        <v>25</v>
      </c>
      <c r="H252" s="21">
        <v>1</v>
      </c>
      <c r="I252" s="13" t="s">
        <v>26</v>
      </c>
      <c r="J252" s="18">
        <v>16400</v>
      </c>
      <c r="K252" s="18">
        <v>0</v>
      </c>
      <c r="L252" s="18">
        <v>0</v>
      </c>
      <c r="M252" s="19">
        <v>1</v>
      </c>
      <c r="N252" s="19">
        <v>1</v>
      </c>
      <c r="O252" s="19">
        <v>1</v>
      </c>
      <c r="P252" s="20">
        <v>16400</v>
      </c>
      <c r="Q252" s="20">
        <v>0</v>
      </c>
      <c r="R252" s="20">
        <v>0</v>
      </c>
      <c r="S252" s="18" t="s">
        <v>23</v>
      </c>
      <c r="T252" s="17">
        <v>4.5050960000000001E-2</v>
      </c>
    </row>
    <row r="253" spans="1:20">
      <c r="A253" s="6" t="s">
        <v>334</v>
      </c>
      <c r="B253" s="2" t="s">
        <v>335</v>
      </c>
      <c r="C253" s="2" t="s">
        <v>334</v>
      </c>
      <c r="D253" s="10" t="s">
        <v>23</v>
      </c>
      <c r="E253" s="11" t="s">
        <v>349</v>
      </c>
      <c r="F253" s="12">
        <v>41066</v>
      </c>
      <c r="G253" s="16" t="s">
        <v>25</v>
      </c>
      <c r="H253" s="21">
        <v>0</v>
      </c>
      <c r="I253" s="13" t="s">
        <v>26</v>
      </c>
      <c r="J253" s="18" t="s">
        <v>23</v>
      </c>
      <c r="K253" s="18">
        <v>0</v>
      </c>
      <c r="L253" s="18">
        <v>0</v>
      </c>
      <c r="M253" s="19">
        <v>1</v>
      </c>
      <c r="N253" s="19">
        <v>1</v>
      </c>
      <c r="O253" s="19">
        <v>1</v>
      </c>
      <c r="P253" s="20">
        <v>0</v>
      </c>
      <c r="Q253" s="20">
        <v>0</v>
      </c>
      <c r="R253" s="20">
        <v>0</v>
      </c>
      <c r="S253" s="18" t="s">
        <v>23</v>
      </c>
      <c r="T253" s="17">
        <v>0</v>
      </c>
    </row>
    <row r="254" spans="1:20">
      <c r="A254" s="6" t="s">
        <v>334</v>
      </c>
      <c r="B254" s="2" t="s">
        <v>335</v>
      </c>
      <c r="C254" s="2" t="s">
        <v>334</v>
      </c>
      <c r="D254" s="10" t="s">
        <v>23</v>
      </c>
      <c r="E254" s="11" t="s">
        <v>350</v>
      </c>
      <c r="F254" s="12">
        <v>41158</v>
      </c>
      <c r="G254" s="16" t="s">
        <v>25</v>
      </c>
      <c r="H254" s="21">
        <v>0</v>
      </c>
      <c r="I254" s="13" t="s">
        <v>26</v>
      </c>
      <c r="J254" s="18" t="s">
        <v>23</v>
      </c>
      <c r="K254" s="18">
        <v>0</v>
      </c>
      <c r="L254" s="18">
        <v>0</v>
      </c>
      <c r="M254" s="19">
        <v>1</v>
      </c>
      <c r="N254" s="19">
        <v>1</v>
      </c>
      <c r="O254" s="19">
        <v>1</v>
      </c>
      <c r="P254" s="20">
        <v>0</v>
      </c>
      <c r="Q254" s="20">
        <v>0</v>
      </c>
      <c r="R254" s="20">
        <v>0</v>
      </c>
      <c r="S254" s="18" t="s">
        <v>23</v>
      </c>
      <c r="T254" s="17">
        <v>0</v>
      </c>
    </row>
    <row r="255" spans="1:20">
      <c r="A255" s="6" t="s">
        <v>334</v>
      </c>
      <c r="B255" s="2" t="s">
        <v>335</v>
      </c>
      <c r="C255" s="2" t="s">
        <v>334</v>
      </c>
      <c r="D255" s="10" t="s">
        <v>23</v>
      </c>
      <c r="E255" s="11" t="s">
        <v>351</v>
      </c>
      <c r="F255" s="12">
        <v>41249</v>
      </c>
      <c r="G255" s="16" t="s">
        <v>25</v>
      </c>
      <c r="H255" s="21">
        <v>0</v>
      </c>
      <c r="I255" s="13" t="s">
        <v>26</v>
      </c>
      <c r="J255" s="18" t="s">
        <v>23</v>
      </c>
      <c r="K255" s="18">
        <v>0</v>
      </c>
      <c r="L255" s="18">
        <v>0</v>
      </c>
      <c r="M255" s="19">
        <v>1</v>
      </c>
      <c r="N255" s="19">
        <v>1</v>
      </c>
      <c r="O255" s="19">
        <v>1</v>
      </c>
      <c r="P255" s="20">
        <v>0</v>
      </c>
      <c r="Q255" s="20">
        <v>0</v>
      </c>
      <c r="R255" s="20">
        <v>0</v>
      </c>
      <c r="S255" s="18" t="s">
        <v>23</v>
      </c>
      <c r="T255" s="17">
        <v>0</v>
      </c>
    </row>
    <row r="256" spans="1:20">
      <c r="A256" s="6" t="s">
        <v>334</v>
      </c>
      <c r="B256" s="2" t="s">
        <v>335</v>
      </c>
      <c r="C256" s="2" t="s">
        <v>334</v>
      </c>
      <c r="D256" s="10" t="s">
        <v>23</v>
      </c>
      <c r="E256" s="11" t="s">
        <v>352</v>
      </c>
      <c r="F256" s="12">
        <v>40949</v>
      </c>
      <c r="G256" s="16" t="s">
        <v>25</v>
      </c>
      <c r="H256" s="21">
        <v>0</v>
      </c>
      <c r="I256" s="13" t="s">
        <v>26</v>
      </c>
      <c r="J256" s="18" t="s">
        <v>23</v>
      </c>
      <c r="K256" s="18">
        <v>0</v>
      </c>
      <c r="L256" s="18">
        <v>0</v>
      </c>
      <c r="M256" s="19">
        <v>1</v>
      </c>
      <c r="N256" s="19">
        <v>1</v>
      </c>
      <c r="O256" s="19">
        <v>1</v>
      </c>
      <c r="P256" s="20">
        <v>0</v>
      </c>
      <c r="Q256" s="20">
        <v>0</v>
      </c>
      <c r="R256" s="20">
        <v>0</v>
      </c>
      <c r="S256" s="18" t="s">
        <v>23</v>
      </c>
      <c r="T256" s="17">
        <v>0</v>
      </c>
    </row>
    <row r="257" spans="1:20">
      <c r="A257" s="6" t="s">
        <v>334</v>
      </c>
      <c r="B257" s="2" t="s">
        <v>335</v>
      </c>
      <c r="C257" s="2" t="s">
        <v>334</v>
      </c>
      <c r="D257" s="10" t="s">
        <v>23</v>
      </c>
      <c r="E257" s="11" t="s">
        <v>353</v>
      </c>
      <c r="F257" s="12">
        <v>41044</v>
      </c>
      <c r="G257" s="16" t="s">
        <v>25</v>
      </c>
      <c r="H257" s="21">
        <v>0</v>
      </c>
      <c r="I257" s="13" t="s">
        <v>26</v>
      </c>
      <c r="J257" s="18" t="s">
        <v>23</v>
      </c>
      <c r="K257" s="18">
        <v>0</v>
      </c>
      <c r="L257" s="18">
        <v>0</v>
      </c>
      <c r="M257" s="19">
        <v>1</v>
      </c>
      <c r="N257" s="19">
        <v>1</v>
      </c>
      <c r="O257" s="19">
        <v>1</v>
      </c>
      <c r="P257" s="20">
        <v>0</v>
      </c>
      <c r="Q257" s="20">
        <v>0</v>
      </c>
      <c r="R257" s="20">
        <v>0</v>
      </c>
      <c r="S257" s="18" t="s">
        <v>23</v>
      </c>
      <c r="T257" s="17">
        <v>0</v>
      </c>
    </row>
    <row r="258" spans="1:20">
      <c r="A258" s="6" t="s">
        <v>334</v>
      </c>
      <c r="B258" s="2" t="s">
        <v>335</v>
      </c>
      <c r="C258" s="2" t="s">
        <v>334</v>
      </c>
      <c r="D258" s="10" t="s">
        <v>23</v>
      </c>
      <c r="E258" s="11" t="s">
        <v>354</v>
      </c>
      <c r="F258" s="12">
        <v>41136</v>
      </c>
      <c r="G258" s="16" t="s">
        <v>25</v>
      </c>
      <c r="H258" s="21">
        <v>0</v>
      </c>
      <c r="I258" s="13" t="s">
        <v>26</v>
      </c>
      <c r="J258" s="18" t="s">
        <v>23</v>
      </c>
      <c r="K258" s="18">
        <v>0</v>
      </c>
      <c r="L258" s="18">
        <v>0</v>
      </c>
      <c r="M258" s="19">
        <v>1</v>
      </c>
      <c r="N258" s="19">
        <v>1</v>
      </c>
      <c r="O258" s="19">
        <v>1</v>
      </c>
      <c r="P258" s="20">
        <v>0</v>
      </c>
      <c r="Q258" s="20">
        <v>0</v>
      </c>
      <c r="R258" s="20">
        <v>0</v>
      </c>
      <c r="S258" s="18" t="s">
        <v>23</v>
      </c>
      <c r="T258" s="17">
        <v>0</v>
      </c>
    </row>
    <row r="259" spans="1:20">
      <c r="A259" s="6" t="s">
        <v>334</v>
      </c>
      <c r="B259" s="2" t="s">
        <v>335</v>
      </c>
      <c r="C259" s="2" t="s">
        <v>334</v>
      </c>
      <c r="D259" s="10" t="s">
        <v>23</v>
      </c>
      <c r="E259" s="11" t="s">
        <v>355</v>
      </c>
      <c r="F259" s="12">
        <v>41228</v>
      </c>
      <c r="G259" s="16" t="s">
        <v>25</v>
      </c>
      <c r="H259" s="21">
        <v>0</v>
      </c>
      <c r="I259" s="13" t="s">
        <v>26</v>
      </c>
      <c r="J259" s="18" t="s">
        <v>23</v>
      </c>
      <c r="K259" s="18">
        <v>0</v>
      </c>
      <c r="L259" s="18">
        <v>0</v>
      </c>
      <c r="M259" s="19">
        <v>1</v>
      </c>
      <c r="N259" s="19">
        <v>1</v>
      </c>
      <c r="O259" s="19">
        <v>1</v>
      </c>
      <c r="P259" s="20">
        <v>0</v>
      </c>
      <c r="Q259" s="20">
        <v>0</v>
      </c>
      <c r="R259" s="20">
        <v>0</v>
      </c>
      <c r="S259" s="18" t="s">
        <v>23</v>
      </c>
      <c r="T259" s="17">
        <v>0</v>
      </c>
    </row>
    <row r="260" spans="1:20">
      <c r="A260" s="6" t="s">
        <v>334</v>
      </c>
      <c r="B260" s="2" t="s">
        <v>335</v>
      </c>
      <c r="C260" s="2" t="s">
        <v>334</v>
      </c>
      <c r="D260" s="10" t="s">
        <v>23</v>
      </c>
      <c r="E260" s="11" t="s">
        <v>356</v>
      </c>
      <c r="F260" s="12">
        <v>41351</v>
      </c>
      <c r="G260" s="16" t="s">
        <v>25</v>
      </c>
      <c r="H260" s="21">
        <v>1</v>
      </c>
      <c r="I260" s="13" t="s">
        <v>26</v>
      </c>
      <c r="J260" s="18">
        <v>6200</v>
      </c>
      <c r="K260" s="18">
        <v>0</v>
      </c>
      <c r="L260" s="18">
        <v>0</v>
      </c>
      <c r="M260" s="19">
        <v>1</v>
      </c>
      <c r="N260" s="19">
        <v>1</v>
      </c>
      <c r="O260" s="19">
        <v>1</v>
      </c>
      <c r="P260" s="20">
        <v>6200</v>
      </c>
      <c r="Q260" s="20">
        <v>0</v>
      </c>
      <c r="R260" s="20">
        <v>0</v>
      </c>
      <c r="S260" s="18" t="s">
        <v>23</v>
      </c>
      <c r="T260" s="17">
        <v>1.7031459999999998E-2</v>
      </c>
    </row>
    <row r="261" spans="1:20">
      <c r="A261" s="6" t="s">
        <v>334</v>
      </c>
      <c r="B261" s="2" t="s">
        <v>335</v>
      </c>
      <c r="C261" s="2" t="s">
        <v>334</v>
      </c>
      <c r="D261" s="10" t="s">
        <v>23</v>
      </c>
      <c r="E261" s="11" t="s">
        <v>357</v>
      </c>
      <c r="F261" s="12">
        <v>41324</v>
      </c>
      <c r="G261" s="16" t="s">
        <v>25</v>
      </c>
      <c r="H261" s="21">
        <v>1</v>
      </c>
      <c r="I261" s="13" t="s">
        <v>26</v>
      </c>
      <c r="J261" s="18">
        <v>56400</v>
      </c>
      <c r="K261" s="18">
        <v>0</v>
      </c>
      <c r="L261" s="18">
        <v>0</v>
      </c>
      <c r="M261" s="19">
        <v>1</v>
      </c>
      <c r="N261" s="19">
        <v>1</v>
      </c>
      <c r="O261" s="19">
        <v>1</v>
      </c>
      <c r="P261" s="20">
        <v>56400</v>
      </c>
      <c r="Q261" s="20">
        <v>0</v>
      </c>
      <c r="R261" s="20">
        <v>0</v>
      </c>
      <c r="S261" s="18" t="s">
        <v>23</v>
      </c>
      <c r="T261" s="17">
        <v>0.15493134</v>
      </c>
    </row>
    <row r="262" spans="1:20">
      <c r="A262" s="6" t="s">
        <v>334</v>
      </c>
      <c r="B262" s="2" t="s">
        <v>335</v>
      </c>
      <c r="C262" s="2" t="s">
        <v>334</v>
      </c>
      <c r="D262" s="10" t="s">
        <v>23</v>
      </c>
      <c r="E262" s="11" t="s">
        <v>358</v>
      </c>
      <c r="F262" s="12">
        <v>41051</v>
      </c>
      <c r="G262" s="16" t="s">
        <v>25</v>
      </c>
      <c r="H262" s="21">
        <v>0</v>
      </c>
      <c r="I262" s="13" t="s">
        <v>26</v>
      </c>
      <c r="J262" s="18" t="s">
        <v>23</v>
      </c>
      <c r="K262" s="18">
        <v>0</v>
      </c>
      <c r="L262" s="18">
        <v>0</v>
      </c>
      <c r="M262" s="19">
        <v>1</v>
      </c>
      <c r="N262" s="19">
        <v>1</v>
      </c>
      <c r="O262" s="19">
        <v>1</v>
      </c>
      <c r="P262" s="20">
        <v>0</v>
      </c>
      <c r="Q262" s="20">
        <v>0</v>
      </c>
      <c r="R262" s="20">
        <v>0</v>
      </c>
      <c r="S262" s="18" t="s">
        <v>23</v>
      </c>
      <c r="T262" s="17">
        <v>0</v>
      </c>
    </row>
    <row r="263" spans="1:20">
      <c r="A263" s="6" t="s">
        <v>334</v>
      </c>
      <c r="B263" s="2" t="s">
        <v>335</v>
      </c>
      <c r="C263" s="2" t="s">
        <v>334</v>
      </c>
      <c r="D263" s="10" t="s">
        <v>23</v>
      </c>
      <c r="E263" s="11" t="s">
        <v>359</v>
      </c>
      <c r="F263" s="12">
        <v>41143</v>
      </c>
      <c r="G263" s="16" t="s">
        <v>25</v>
      </c>
      <c r="H263" s="21">
        <v>0</v>
      </c>
      <c r="I263" s="13" t="s">
        <v>26</v>
      </c>
      <c r="J263" s="18" t="s">
        <v>23</v>
      </c>
      <c r="K263" s="18">
        <v>0</v>
      </c>
      <c r="L263" s="18">
        <v>0</v>
      </c>
      <c r="M263" s="19">
        <v>1</v>
      </c>
      <c r="N263" s="19">
        <v>1</v>
      </c>
      <c r="O263" s="19">
        <v>1</v>
      </c>
      <c r="P263" s="20">
        <v>0</v>
      </c>
      <c r="Q263" s="20">
        <v>0</v>
      </c>
      <c r="R263" s="20">
        <v>0</v>
      </c>
      <c r="S263" s="18" t="s">
        <v>23</v>
      </c>
      <c r="T263" s="17">
        <v>0</v>
      </c>
    </row>
    <row r="264" spans="1:20">
      <c r="A264" s="6" t="s">
        <v>334</v>
      </c>
      <c r="B264" s="2" t="s">
        <v>335</v>
      </c>
      <c r="C264" s="2" t="s">
        <v>334</v>
      </c>
      <c r="D264" s="10" t="s">
        <v>23</v>
      </c>
      <c r="E264" s="11" t="s">
        <v>360</v>
      </c>
      <c r="F264" s="12">
        <v>41236</v>
      </c>
      <c r="G264" s="16" t="s">
        <v>25</v>
      </c>
      <c r="H264" s="21">
        <v>0</v>
      </c>
      <c r="I264" s="13" t="s">
        <v>26</v>
      </c>
      <c r="J264" s="18" t="s">
        <v>23</v>
      </c>
      <c r="K264" s="18">
        <v>0</v>
      </c>
      <c r="L264" s="18">
        <v>0</v>
      </c>
      <c r="M264" s="19">
        <v>1</v>
      </c>
      <c r="N264" s="19">
        <v>1</v>
      </c>
      <c r="O264" s="19">
        <v>1</v>
      </c>
      <c r="P264" s="20">
        <v>0</v>
      </c>
      <c r="Q264" s="20">
        <v>0</v>
      </c>
      <c r="R264" s="20">
        <v>0</v>
      </c>
      <c r="S264" s="18" t="s">
        <v>23</v>
      </c>
      <c r="T264" s="17">
        <v>0</v>
      </c>
    </row>
    <row r="265" spans="1:20">
      <c r="A265" s="6" t="s">
        <v>334</v>
      </c>
      <c r="B265" s="2" t="s">
        <v>335</v>
      </c>
      <c r="C265" s="2" t="s">
        <v>334</v>
      </c>
      <c r="D265" s="10" t="s">
        <v>23</v>
      </c>
      <c r="E265" s="11" t="s">
        <v>361</v>
      </c>
      <c r="F265" s="12">
        <v>40935</v>
      </c>
      <c r="G265" s="16" t="s">
        <v>25</v>
      </c>
      <c r="H265" s="21">
        <v>0</v>
      </c>
      <c r="I265" s="13" t="s">
        <v>26</v>
      </c>
      <c r="J265" s="18" t="s">
        <v>23</v>
      </c>
      <c r="K265" s="18">
        <v>0</v>
      </c>
      <c r="L265" s="18">
        <v>0</v>
      </c>
      <c r="M265" s="19">
        <v>1</v>
      </c>
      <c r="N265" s="19">
        <v>1</v>
      </c>
      <c r="O265" s="19">
        <v>1</v>
      </c>
      <c r="P265" s="20">
        <v>0</v>
      </c>
      <c r="Q265" s="20">
        <v>0</v>
      </c>
      <c r="R265" s="20">
        <v>0</v>
      </c>
      <c r="S265" s="18" t="s">
        <v>23</v>
      </c>
      <c r="T265" s="17">
        <v>0</v>
      </c>
    </row>
    <row r="266" spans="1:20">
      <c r="A266" s="6" t="s">
        <v>334</v>
      </c>
      <c r="B266" s="2" t="s">
        <v>335</v>
      </c>
      <c r="C266" s="2" t="s">
        <v>334</v>
      </c>
      <c r="D266" s="10" t="s">
        <v>23</v>
      </c>
      <c r="E266" s="11" t="s">
        <v>362</v>
      </c>
      <c r="F266" s="12">
        <v>41332</v>
      </c>
      <c r="G266" s="16" t="s">
        <v>25</v>
      </c>
      <c r="H266" s="21">
        <v>1</v>
      </c>
      <c r="I266" s="13" t="s">
        <v>26</v>
      </c>
      <c r="J266" s="18">
        <v>33400</v>
      </c>
      <c r="K266" s="18">
        <v>0</v>
      </c>
      <c r="L266" s="18">
        <v>0</v>
      </c>
      <c r="M266" s="19">
        <v>1</v>
      </c>
      <c r="N266" s="19">
        <v>1</v>
      </c>
      <c r="O266" s="19">
        <v>1</v>
      </c>
      <c r="P266" s="20">
        <v>33400</v>
      </c>
      <c r="Q266" s="20">
        <v>0</v>
      </c>
      <c r="R266" s="20">
        <v>0</v>
      </c>
      <c r="S266" s="18" t="s">
        <v>23</v>
      </c>
      <c r="T266" s="17">
        <v>9.1750120000000004E-2</v>
      </c>
    </row>
    <row r="267" spans="1:20">
      <c r="A267" s="6" t="s">
        <v>334</v>
      </c>
      <c r="B267" s="2" t="s">
        <v>335</v>
      </c>
      <c r="C267" s="2" t="s">
        <v>334</v>
      </c>
      <c r="D267" s="10" t="s">
        <v>23</v>
      </c>
      <c r="E267" s="11" t="s">
        <v>363</v>
      </c>
      <c r="F267" s="12">
        <v>41026</v>
      </c>
      <c r="G267" s="16" t="s">
        <v>25</v>
      </c>
      <c r="H267" s="21">
        <v>0</v>
      </c>
      <c r="I267" s="13" t="s">
        <v>26</v>
      </c>
      <c r="J267" s="18" t="s">
        <v>23</v>
      </c>
      <c r="K267" s="18">
        <v>0</v>
      </c>
      <c r="L267" s="18">
        <v>0</v>
      </c>
      <c r="M267" s="19">
        <v>1</v>
      </c>
      <c r="N267" s="19">
        <v>1</v>
      </c>
      <c r="O267" s="19">
        <v>1</v>
      </c>
      <c r="P267" s="20">
        <v>0</v>
      </c>
      <c r="Q267" s="20">
        <v>0</v>
      </c>
      <c r="R267" s="20">
        <v>0</v>
      </c>
      <c r="S267" s="18" t="s">
        <v>23</v>
      </c>
      <c r="T267" s="17">
        <v>0</v>
      </c>
    </row>
    <row r="268" spans="1:20">
      <c r="A268" s="6" t="s">
        <v>334</v>
      </c>
      <c r="B268" s="2" t="s">
        <v>335</v>
      </c>
      <c r="C268" s="2" t="s">
        <v>334</v>
      </c>
      <c r="D268" s="10" t="s">
        <v>23</v>
      </c>
      <c r="E268" s="11" t="s">
        <v>364</v>
      </c>
      <c r="F268" s="12">
        <v>41117</v>
      </c>
      <c r="G268" s="16" t="s">
        <v>25</v>
      </c>
      <c r="H268" s="21">
        <v>0</v>
      </c>
      <c r="I268" s="13" t="s">
        <v>26</v>
      </c>
      <c r="J268" s="18" t="s">
        <v>23</v>
      </c>
      <c r="K268" s="18">
        <v>0</v>
      </c>
      <c r="L268" s="18">
        <v>0</v>
      </c>
      <c r="M268" s="19">
        <v>1</v>
      </c>
      <c r="N268" s="19">
        <v>1</v>
      </c>
      <c r="O268" s="19">
        <v>1</v>
      </c>
      <c r="P268" s="20">
        <v>0</v>
      </c>
      <c r="Q268" s="20">
        <v>0</v>
      </c>
      <c r="R268" s="20">
        <v>0</v>
      </c>
      <c r="S268" s="18" t="s">
        <v>23</v>
      </c>
      <c r="T268" s="17">
        <v>0</v>
      </c>
    </row>
    <row r="269" spans="1:20">
      <c r="A269" s="6" t="s">
        <v>334</v>
      </c>
      <c r="B269" s="2" t="s">
        <v>335</v>
      </c>
      <c r="C269" s="2" t="s">
        <v>334</v>
      </c>
      <c r="D269" s="10" t="s">
        <v>23</v>
      </c>
      <c r="E269" s="11" t="s">
        <v>365</v>
      </c>
      <c r="F269" s="12">
        <v>41303</v>
      </c>
      <c r="G269" s="16" t="s">
        <v>25</v>
      </c>
      <c r="H269" s="21">
        <v>1</v>
      </c>
      <c r="I269" s="13" t="s">
        <v>26</v>
      </c>
      <c r="J269" s="18">
        <v>30400</v>
      </c>
      <c r="K269" s="18">
        <v>0</v>
      </c>
      <c r="L269" s="18">
        <v>0</v>
      </c>
      <c r="M269" s="19">
        <v>1</v>
      </c>
      <c r="N269" s="19">
        <v>1</v>
      </c>
      <c r="O269" s="19">
        <v>1</v>
      </c>
      <c r="P269" s="20">
        <v>30400</v>
      </c>
      <c r="Q269" s="20">
        <v>0</v>
      </c>
      <c r="R269" s="20">
        <v>0</v>
      </c>
      <c r="S269" s="18" t="s">
        <v>23</v>
      </c>
      <c r="T269" s="17">
        <v>8.3509089999999994E-2</v>
      </c>
    </row>
    <row r="270" spans="1:20">
      <c r="A270" s="6" t="s">
        <v>334</v>
      </c>
      <c r="B270" s="2" t="s">
        <v>335</v>
      </c>
      <c r="C270" s="2" t="s">
        <v>334</v>
      </c>
      <c r="D270" s="10" t="s">
        <v>23</v>
      </c>
      <c r="E270" s="11" t="s">
        <v>366</v>
      </c>
      <c r="F270" s="12">
        <v>41211</v>
      </c>
      <c r="G270" s="16" t="s">
        <v>25</v>
      </c>
      <c r="H270" s="21">
        <v>0</v>
      </c>
      <c r="I270" s="13" t="s">
        <v>26</v>
      </c>
      <c r="J270" s="18" t="s">
        <v>23</v>
      </c>
      <c r="K270" s="18">
        <v>0</v>
      </c>
      <c r="L270" s="18">
        <v>0</v>
      </c>
      <c r="M270" s="19">
        <v>1</v>
      </c>
      <c r="N270" s="19">
        <v>1</v>
      </c>
      <c r="O270" s="19">
        <v>1</v>
      </c>
      <c r="P270" s="20">
        <v>0</v>
      </c>
      <c r="Q270" s="20">
        <v>0</v>
      </c>
      <c r="R270" s="20">
        <v>0</v>
      </c>
      <c r="S270" s="18" t="s">
        <v>23</v>
      </c>
      <c r="T270" s="17">
        <v>0</v>
      </c>
    </row>
    <row r="271" spans="1:20">
      <c r="A271" s="6" t="s">
        <v>334</v>
      </c>
      <c r="B271" s="2" t="s">
        <v>335</v>
      </c>
      <c r="C271" s="2" t="s">
        <v>334</v>
      </c>
      <c r="D271" s="10" t="s">
        <v>23</v>
      </c>
      <c r="E271" s="11" t="s">
        <v>367</v>
      </c>
      <c r="F271" s="12">
        <v>41249</v>
      </c>
      <c r="G271" s="16" t="s">
        <v>25</v>
      </c>
      <c r="H271" s="21">
        <v>0</v>
      </c>
      <c r="I271" s="13" t="s">
        <v>26</v>
      </c>
      <c r="J271" s="18" t="s">
        <v>23</v>
      </c>
      <c r="K271" s="18">
        <v>0</v>
      </c>
      <c r="L271" s="18">
        <v>0</v>
      </c>
      <c r="M271" s="19">
        <v>1</v>
      </c>
      <c r="N271" s="19">
        <v>1</v>
      </c>
      <c r="O271" s="19">
        <v>1</v>
      </c>
      <c r="P271" s="20">
        <v>0</v>
      </c>
      <c r="Q271" s="20">
        <v>0</v>
      </c>
      <c r="R271" s="20">
        <v>0</v>
      </c>
      <c r="S271" s="18" t="s">
        <v>23</v>
      </c>
      <c r="T271" s="17">
        <v>0</v>
      </c>
    </row>
    <row r="272" spans="1:20">
      <c r="A272" s="6" t="s">
        <v>334</v>
      </c>
      <c r="B272" s="2" t="s">
        <v>335</v>
      </c>
      <c r="C272" s="2" t="s">
        <v>334</v>
      </c>
      <c r="D272" s="10" t="s">
        <v>23</v>
      </c>
      <c r="E272" s="11" t="s">
        <v>368</v>
      </c>
      <c r="F272" s="12">
        <v>41176</v>
      </c>
      <c r="G272" s="16" t="s">
        <v>25</v>
      </c>
      <c r="H272" s="21">
        <v>0</v>
      </c>
      <c r="I272" s="13" t="s">
        <v>26</v>
      </c>
      <c r="J272" s="18" t="s">
        <v>23</v>
      </c>
      <c r="K272" s="18">
        <v>0</v>
      </c>
      <c r="L272" s="18">
        <v>0</v>
      </c>
      <c r="M272" s="19">
        <v>1</v>
      </c>
      <c r="N272" s="19">
        <v>1</v>
      </c>
      <c r="O272" s="19">
        <v>1</v>
      </c>
      <c r="P272" s="20">
        <v>0</v>
      </c>
      <c r="Q272" s="20">
        <v>0</v>
      </c>
      <c r="R272" s="20">
        <v>0</v>
      </c>
      <c r="S272" s="18" t="s">
        <v>23</v>
      </c>
      <c r="T272" s="17">
        <v>0</v>
      </c>
    </row>
    <row r="273" spans="1:20">
      <c r="A273" s="6" t="s">
        <v>334</v>
      </c>
      <c r="B273" s="2" t="s">
        <v>335</v>
      </c>
      <c r="C273" s="2" t="s">
        <v>334</v>
      </c>
      <c r="D273" s="10" t="s">
        <v>23</v>
      </c>
      <c r="E273" s="11" t="s">
        <v>369</v>
      </c>
      <c r="F273" s="12">
        <v>41211</v>
      </c>
      <c r="G273" s="16" t="s">
        <v>25</v>
      </c>
      <c r="H273" s="21">
        <v>0</v>
      </c>
      <c r="I273" s="13" t="s">
        <v>26</v>
      </c>
      <c r="J273" s="18" t="s">
        <v>23</v>
      </c>
      <c r="K273" s="18">
        <v>0</v>
      </c>
      <c r="L273" s="18">
        <v>0</v>
      </c>
      <c r="M273" s="19">
        <v>1</v>
      </c>
      <c r="N273" s="19">
        <v>1</v>
      </c>
      <c r="O273" s="19">
        <v>1</v>
      </c>
      <c r="P273" s="20">
        <v>0</v>
      </c>
      <c r="Q273" s="20">
        <v>0</v>
      </c>
      <c r="R273" s="20">
        <v>0</v>
      </c>
      <c r="S273" s="18" t="s">
        <v>23</v>
      </c>
      <c r="T273" s="17">
        <v>0</v>
      </c>
    </row>
    <row r="274" spans="1:20">
      <c r="S274" s="2"/>
    </row>
    <row r="275" spans="1:20">
      <c r="S275" s="2"/>
    </row>
  </sheetData>
  <pageMargins left="0.70866141732283472" right="0.70866141732283472" top="0.39370078740157483" bottom="0.70866141732283472" header="0.31496062992125984" footer="0.31496062992125984"/>
  <pageSetup paperSize="9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C4" sqref="C4"/>
    </sheetView>
  </sheetViews>
  <sheetFormatPr defaultRowHeight="12"/>
  <cols>
    <col min="1" max="1" width="16.85546875" style="2" bestFit="1" customWidth="1"/>
    <col min="2" max="3" width="10.140625" style="2" bestFit="1" customWidth="1"/>
    <col min="4" max="4" width="9.140625" style="2" customWidth="1"/>
    <col min="5" max="16384" width="9.140625" style="2"/>
  </cols>
  <sheetData>
    <row r="1" spans="1:9">
      <c r="A1" s="2" t="s">
        <v>370</v>
      </c>
      <c r="B1" s="2" t="s">
        <v>26</v>
      </c>
    </row>
    <row r="2" spans="1:9">
      <c r="A2" s="2" t="s">
        <v>371</v>
      </c>
      <c r="I2" s="5"/>
    </row>
    <row r="3" spans="1:9">
      <c r="A3" s="2" t="s">
        <v>372</v>
      </c>
      <c r="B3" s="6">
        <v>40909</v>
      </c>
      <c r="C3" s="6">
        <v>41274</v>
      </c>
      <c r="I3" s="5"/>
    </row>
    <row r="4" spans="1:9">
      <c r="A4" s="2" t="str">
        <f>IF(C4&lt;&gt;"",C4,B4)</f>
        <v>Depotauszug</v>
      </c>
      <c r="B4" s="6" t="s">
        <v>373</v>
      </c>
      <c r="C4" s="2" t="s">
        <v>23</v>
      </c>
      <c r="I4" s="5"/>
    </row>
    <row r="5" spans="1:9">
      <c r="I5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Data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2015-11-23T13:54:25Z</dcterms:modified>
</cp:coreProperties>
</file>